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irgittaganedahl/Desktop/"/>
    </mc:Choice>
  </mc:AlternateContent>
  <xr:revisionPtr revIDLastSave="0" documentId="8_{88077F49-F636-2D4E-AAF9-E2F845E6AE27}" xr6:coauthVersionLast="47" xr6:coauthVersionMax="47" xr10:uidLastSave="{00000000-0000-0000-0000-000000000000}"/>
  <bookViews>
    <workbookView xWindow="0" yWindow="460" windowWidth="28800" windowHeight="16140" xr2:uid="{BB0267BD-19A4-489C-8D3C-7998C3423EE1}"/>
  </bookViews>
  <sheets>
    <sheet name="BESTÄLLNINGSFORMULÄR" sheetId="1" r:id="rId1"/>
  </sheets>
  <definedNames>
    <definedName name="_xlnm.Print_Area" localSheetId="0">BESTÄLLNINGSFORMULÄR!$A$1:$H$112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8" i="1" l="1"/>
  <c r="C42" i="1" l="1"/>
  <c r="C58" i="1" l="1"/>
  <c r="E58" i="1"/>
  <c r="C65" i="1"/>
  <c r="E65" i="1"/>
  <c r="C72" i="1"/>
  <c r="E72" i="1"/>
  <c r="C79" i="1"/>
  <c r="E79" i="1"/>
  <c r="C86" i="1"/>
  <c r="E86" i="1"/>
  <c r="E42" i="1"/>
  <c r="C16" i="1"/>
  <c r="E33" i="1"/>
  <c r="G86" i="1" l="1"/>
  <c r="G65" i="1"/>
  <c r="G58" i="1"/>
  <c r="G72" i="1"/>
  <c r="G79" i="1"/>
  <c r="G42" i="1"/>
  <c r="E51" i="1"/>
  <c r="C51" i="1"/>
  <c r="C33" i="1"/>
  <c r="G33" i="1" s="1"/>
  <c r="C25" i="1"/>
  <c r="E16" i="1"/>
  <c r="G16" i="1" l="1"/>
  <c r="G51" i="1"/>
  <c r="E25" i="1"/>
  <c r="G25" i="1" s="1"/>
  <c r="E7" i="1"/>
  <c r="C7" i="1"/>
  <c r="G7" i="1" l="1"/>
  <c r="G88" i="1" s="1"/>
  <c r="G89" i="1" s="1"/>
</calcChain>
</file>

<file path=xl/sharedStrings.xml><?xml version="1.0" encoding="utf-8"?>
<sst xmlns="http://schemas.openxmlformats.org/spreadsheetml/2006/main" count="135" uniqueCount="53">
  <si>
    <t>ART.NR</t>
  </si>
  <si>
    <t>ANTAL</t>
  </si>
  <si>
    <t>SUMMA</t>
  </si>
  <si>
    <t>Nardi Costa</t>
  </si>
  <si>
    <t>Nardi Costa Karm</t>
  </si>
  <si>
    <t>Loungestol Net Relax</t>
  </si>
  <si>
    <t>Karmstol Net</t>
  </si>
  <si>
    <t>Soffa Net bench</t>
  </si>
  <si>
    <t>Soffbord net table</t>
  </si>
  <si>
    <t>Folio Gungstol (med avtagbara medar)</t>
  </si>
  <si>
    <t xml:space="preserve">ANTAL </t>
  </si>
  <si>
    <t>Normal = H 765 mm, Lounge= H 400mm</t>
  </si>
  <si>
    <t>Bord Step, perforerad skiva</t>
  </si>
  <si>
    <t>ADRESS:</t>
  </si>
  <si>
    <t>MOBIL:</t>
  </si>
  <si>
    <t>VID FRÅGOR, KONTAKTA HÅKAN SÖDERLUND 0705-713011 / hakan@ideoconcept.se</t>
  </si>
  <si>
    <t>Folio lounge fåtölj</t>
  </si>
  <si>
    <t>ANTAL dynor</t>
  </si>
  <si>
    <t>ANTAL DYNOR</t>
  </si>
  <si>
    <t>Komodo bord utan glas</t>
  </si>
  <si>
    <t>Komodo bord med glas</t>
  </si>
  <si>
    <t>Komodo puff 72x72x47,5</t>
  </si>
  <si>
    <t>Komodo hörn 78x78x88</t>
  </si>
  <si>
    <t>Komodo fåtölj 79x78x88</t>
  </si>
  <si>
    <t>Komodo gavel v/h 72x78x88</t>
  </si>
  <si>
    <t>Komodo center 72x78x88</t>
  </si>
  <si>
    <t>N</t>
  </si>
  <si>
    <t>L</t>
  </si>
  <si>
    <t>VARAV MOMS</t>
  </si>
  <si>
    <t>FAKTURA ADRESS:</t>
  </si>
  <si>
    <t>PRIS INK MOMS</t>
  </si>
  <si>
    <t>PRIS DYNA INK MOMS</t>
  </si>
  <si>
    <t>PRIS TOTALT INK MOMS</t>
  </si>
  <si>
    <t>ART BENÄMNING</t>
  </si>
  <si>
    <t>Komodo 3-sits soffa, b: 220 x d: 78 x h: 88</t>
  </si>
  <si>
    <t>Komodo 5-sits soffa, b: 294 x d: 78/154 x h: 88</t>
  </si>
  <si>
    <t>Komodo 2-sits soffa, b: 150 x d: 78 x h: 88</t>
  </si>
  <si>
    <t>Stol Bit, b: 52 x d: 55 x h: 84</t>
  </si>
  <si>
    <t>Bord Clip 70x70 cm, h: 75 cm</t>
  </si>
  <si>
    <t>Bord Clip 80x80 cm, h: 75 cm</t>
  </si>
  <si>
    <t>NAMN:</t>
  </si>
  <si>
    <t>P.NR / ORT:</t>
  </si>
  <si>
    <t>E-POST</t>
  </si>
  <si>
    <t>LGH.-NR</t>
  </si>
  <si>
    <t>Ev. frakt 8% tillkommer endast om gemensama ordervärdet &lt; 15.000 SEK</t>
  </si>
  <si>
    <t>ÖVRIG INFO</t>
  </si>
  <si>
    <t>KARMSTOL NET</t>
  </si>
  <si>
    <t>SOFFA NET BENCH</t>
  </si>
  <si>
    <t>FOLIO LOUNGE/GUNG</t>
  </si>
  <si>
    <t>KOMODO</t>
  </si>
  <si>
    <t>KULÖRKOD ANGES NEDAN OM DYNOR BESTÄLLTS</t>
  </si>
  <si>
    <t>OBS GRÅ endast</t>
  </si>
  <si>
    <t>Pris normal "N" 695 kr,  Pris Lounge "L"  675 kr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</si>
</sst>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r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164" fontId="1" fillId="0" borderId="2" xfId="0" applyNumberFormat="1" applyFont="1" applyBorder="1"/>
    <xf numFmtId="164" fontId="0" fillId="0" borderId="0" xfId="0" applyNumberFormat="1" applyBorder="1" applyAlignment="1">
      <alignment horizontal="center"/>
    </xf>
    <xf numFmtId="0" fontId="0" fillId="0" borderId="4" xfId="0" applyBorder="1"/>
    <xf numFmtId="0" fontId="0" fillId="2" borderId="5" xfId="0" applyFill="1" applyBorder="1"/>
    <xf numFmtId="164" fontId="3" fillId="0" borderId="6" xfId="0" applyNumberFormat="1" applyFont="1" applyBorder="1"/>
    <xf numFmtId="0" fontId="0" fillId="0" borderId="7" xfId="0" applyBorder="1"/>
    <xf numFmtId="0" fontId="0" fillId="2" borderId="8" xfId="0" applyFill="1" applyBorder="1"/>
    <xf numFmtId="164" fontId="1" fillId="0" borderId="9" xfId="0" applyNumberFormat="1" applyFont="1" applyBorder="1"/>
    <xf numFmtId="0" fontId="0" fillId="0" borderId="0" xfId="0"/>
    <xf numFmtId="0" fontId="0" fillId="0" borderId="0" xfId="0" applyFill="1" applyBorder="1"/>
    <xf numFmtId="0" fontId="0" fillId="2" borderId="0" xfId="0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0" fillId="2" borderId="4" xfId="0" applyFill="1" applyBorder="1"/>
    <xf numFmtId="0" fontId="0" fillId="2" borderId="6" xfId="0" applyFill="1" applyBorder="1"/>
    <xf numFmtId="0" fontId="0" fillId="2" borderId="12" xfId="0" applyFill="1" applyBorder="1"/>
    <xf numFmtId="0" fontId="0" fillId="0" borderId="10" xfId="0" applyBorder="1"/>
    <xf numFmtId="0" fontId="1" fillId="0" borderId="10" xfId="0" applyFont="1" applyBorder="1"/>
    <xf numFmtId="0" fontId="1" fillId="0" borderId="0" xfId="0" applyFont="1" applyBorder="1"/>
    <xf numFmtId="0" fontId="0" fillId="2" borderId="10" xfId="0" applyFill="1" applyBorder="1"/>
    <xf numFmtId="0" fontId="0" fillId="0" borderId="0" xfId="0" applyBorder="1" applyAlignment="1">
      <alignment horizontal="right"/>
    </xf>
    <xf numFmtId="0" fontId="0" fillId="2" borderId="0" xfId="0" applyFill="1" applyBorder="1" applyAlignment="1">
      <alignment horizontal="right"/>
    </xf>
    <xf numFmtId="0" fontId="1" fillId="2" borderId="0" xfId="0" applyFont="1" applyFill="1" applyBorder="1"/>
    <xf numFmtId="0" fontId="0" fillId="0" borderId="10" xfId="0" applyFill="1" applyBorder="1"/>
    <xf numFmtId="0" fontId="0" fillId="2" borderId="12" xfId="0" applyFill="1" applyBorder="1" applyAlignment="1">
      <alignment horizontal="center"/>
    </xf>
    <xf numFmtId="0" fontId="1" fillId="2" borderId="10" xfId="0" applyFont="1" applyFill="1" applyBorder="1"/>
    <xf numFmtId="0" fontId="1" fillId="2" borderId="12" xfId="0" applyFont="1" applyFill="1" applyBorder="1"/>
    <xf numFmtId="0" fontId="2" fillId="0" borderId="0" xfId="0" applyFont="1" applyBorder="1"/>
    <xf numFmtId="0" fontId="0" fillId="0" borderId="9" xfId="0" applyBorder="1"/>
    <xf numFmtId="164" fontId="0" fillId="0" borderId="0" xfId="0" applyNumberFormat="1" applyBorder="1"/>
    <xf numFmtId="0" fontId="0" fillId="0" borderId="10" xfId="0" applyFont="1" applyBorder="1"/>
    <xf numFmtId="0" fontId="0" fillId="0" borderId="3" xfId="0" applyBorder="1" applyAlignment="1"/>
    <xf numFmtId="0" fontId="0" fillId="0" borderId="0" xfId="0" applyBorder="1" applyAlignment="1"/>
    <xf numFmtId="0" fontId="2" fillId="0" borderId="3" xfId="0" applyFont="1" applyBorder="1" applyAlignment="1">
      <alignment horizontal="left"/>
    </xf>
    <xf numFmtId="0" fontId="0" fillId="0" borderId="3" xfId="0" applyBorder="1"/>
    <xf numFmtId="0" fontId="2" fillId="0" borderId="3" xfId="0" applyFont="1" applyBorder="1"/>
    <xf numFmtId="0" fontId="2" fillId="0" borderId="4" xfId="0" applyFont="1" applyBorder="1"/>
    <xf numFmtId="0" fontId="0" fillId="0" borderId="5" xfId="0" applyBorder="1" applyAlignment="1"/>
    <xf numFmtId="0" fontId="0" fillId="0" borderId="6" xfId="0" applyBorder="1"/>
    <xf numFmtId="0" fontId="0" fillId="0" borderId="12" xfId="0" applyBorder="1"/>
    <xf numFmtId="0" fontId="2" fillId="0" borderId="12" xfId="0" applyFont="1" applyBorder="1"/>
    <xf numFmtId="0" fontId="2" fillId="0" borderId="7" xfId="0" applyFont="1" applyBorder="1"/>
    <xf numFmtId="0" fontId="0" fillId="0" borderId="8" xfId="0" applyBorder="1" applyAlignment="1"/>
    <xf numFmtId="0" fontId="0" fillId="0" borderId="13" xfId="0" applyBorder="1" applyAlignment="1"/>
    <xf numFmtId="0" fontId="0" fillId="0" borderId="11" xfId="0" applyBorder="1" applyAlignment="1"/>
    <xf numFmtId="0" fontId="0" fillId="0" borderId="0" xfId="0" applyFill="1" applyBorder="1" applyAlignment="1">
      <alignment vertical="top"/>
    </xf>
    <xf numFmtId="0" fontId="0" fillId="0" borderId="0" xfId="0" applyFill="1"/>
    <xf numFmtId="0" fontId="0" fillId="2" borderId="7" xfId="0" applyFill="1" applyBorder="1"/>
    <xf numFmtId="0" fontId="3" fillId="0" borderId="8" xfId="0" applyFont="1" applyFill="1" applyBorder="1"/>
    <xf numFmtId="0" fontId="0" fillId="0" borderId="8" xfId="0" applyFill="1" applyBorder="1"/>
    <xf numFmtId="0" fontId="0" fillId="2" borderId="9" xfId="0" applyFill="1" applyBorder="1"/>
    <xf numFmtId="0" fontId="0" fillId="0" borderId="3" xfId="0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2263140</xdr:colOff>
      <xdr:row>38</xdr:row>
      <xdr:rowOff>800099</xdr:rowOff>
    </xdr:from>
    <xdr:to>
      <xdr:col>5</xdr:col>
      <xdr:colOff>7620</xdr:colOff>
      <xdr:row>38</xdr:row>
      <xdr:rowOff>1309686</xdr:rowOff>
    </xdr:to>
    <xdr:sp macro="" textlink="">
      <xdr:nvSpPr>
        <xdr:cNvPr id="31" name="textruta 30">
          <a:extLst>
            <a:ext uri="{FF2B5EF4-FFF2-40B4-BE49-F238E27FC236}">
              <a16:creationId xmlns:a16="http://schemas.microsoft.com/office/drawing/2014/main" id="{5D0D4343-E143-437F-9E36-45CB1F231C2E}"/>
            </a:ext>
          </a:extLst>
        </xdr:cNvPr>
        <xdr:cNvSpPr txBox="1"/>
      </xdr:nvSpPr>
      <xdr:spPr>
        <a:xfrm>
          <a:off x="7382828" y="14706599"/>
          <a:ext cx="1125855" cy="5095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50"/>
            <a:t>ytan</a:t>
          </a:r>
          <a:r>
            <a:rPr lang="sv-SE" sz="1050" baseline="0"/>
            <a:t> är perforerad</a:t>
          </a:r>
          <a:endParaRPr lang="en-SE" sz="1050"/>
        </a:p>
      </xdr:txBody>
    </xdr:sp>
    <xdr:clientData/>
  </xdr:twoCellAnchor>
  <xdr:twoCellAnchor editAs="oneCell">
    <xdr:from>
      <xdr:col>2</xdr:col>
      <xdr:colOff>1214439</xdr:colOff>
      <xdr:row>4</xdr:row>
      <xdr:rowOff>33405</xdr:rowOff>
    </xdr:from>
    <xdr:to>
      <xdr:col>2</xdr:col>
      <xdr:colOff>2411891</xdr:colOff>
      <xdr:row>4</xdr:row>
      <xdr:rowOff>1741715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158C3986-BA66-4DB5-B4C0-D8CE81F4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7618" y="795405"/>
          <a:ext cx="1197452" cy="1708310"/>
        </a:xfrm>
        <a:prstGeom prst="rect">
          <a:avLst/>
        </a:prstGeom>
      </xdr:spPr>
    </xdr:pic>
    <xdr:clientData/>
  </xdr:twoCellAnchor>
  <xdr:twoCellAnchor editAs="oneCell">
    <xdr:from>
      <xdr:col>4</xdr:col>
      <xdr:colOff>1173480</xdr:colOff>
      <xdr:row>4</xdr:row>
      <xdr:rowOff>38373</xdr:rowOff>
    </xdr:from>
    <xdr:to>
      <xdr:col>4</xdr:col>
      <xdr:colOff>2393156</xdr:colOff>
      <xdr:row>4</xdr:row>
      <xdr:rowOff>1744299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32C79C70-4FC2-41AC-8BEB-A99D2D47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3694" y="800373"/>
          <a:ext cx="1219676" cy="1705926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1114426</xdr:colOff>
      <xdr:row>12</xdr:row>
      <xdr:rowOff>28576</xdr:rowOff>
    </xdr:from>
    <xdr:to>
      <xdr:col>2</xdr:col>
      <xdr:colOff>2659380</xdr:colOff>
      <xdr:row>12</xdr:row>
      <xdr:rowOff>1874665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EF15A948-BCAE-4BCD-A9D3-A9A0852CC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4566" y="3968116"/>
          <a:ext cx="1544954" cy="1846089"/>
        </a:xfrm>
        <a:prstGeom prst="rect">
          <a:avLst/>
        </a:prstGeom>
      </xdr:spPr>
    </xdr:pic>
    <xdr:clientData/>
  </xdr:twoCellAnchor>
  <xdr:twoCellAnchor editAs="oneCell">
    <xdr:from>
      <xdr:col>2</xdr:col>
      <xdr:colOff>588645</xdr:colOff>
      <xdr:row>21</xdr:row>
      <xdr:rowOff>14214</xdr:rowOff>
    </xdr:from>
    <xdr:to>
      <xdr:col>2</xdr:col>
      <xdr:colOff>2869406</xdr:colOff>
      <xdr:row>21</xdr:row>
      <xdr:rowOff>1763904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5C0FF2F9-AF53-4281-A9AF-EC1E5E9BD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7895" y="7443714"/>
          <a:ext cx="2280761" cy="174969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21</xdr:row>
      <xdr:rowOff>70485</xdr:rowOff>
    </xdr:from>
    <xdr:to>
      <xdr:col>4</xdr:col>
      <xdr:colOff>3338178</xdr:colOff>
      <xdr:row>21</xdr:row>
      <xdr:rowOff>1661160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9750A4AD-1BA9-44AF-8536-FB6BFC075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32986" y="7400925"/>
          <a:ext cx="3214352" cy="1590675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</xdr:colOff>
      <xdr:row>38</xdr:row>
      <xdr:rowOff>154306</xdr:rowOff>
    </xdr:from>
    <xdr:to>
      <xdr:col>4</xdr:col>
      <xdr:colOff>2286000</xdr:colOff>
      <xdr:row>38</xdr:row>
      <xdr:rowOff>1892094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74621D4A-E67F-4C77-A1B6-B7782ABA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41545" y="10875646"/>
          <a:ext cx="2253615" cy="1737788"/>
        </a:xfrm>
        <a:prstGeom prst="rect">
          <a:avLst/>
        </a:prstGeom>
      </xdr:spPr>
    </xdr:pic>
    <xdr:clientData/>
  </xdr:twoCellAnchor>
  <xdr:twoCellAnchor editAs="oneCell">
    <xdr:from>
      <xdr:col>4</xdr:col>
      <xdr:colOff>643891</xdr:colOff>
      <xdr:row>30</xdr:row>
      <xdr:rowOff>47325</xdr:rowOff>
    </xdr:from>
    <xdr:to>
      <xdr:col>4</xdr:col>
      <xdr:colOff>2833687</xdr:colOff>
      <xdr:row>30</xdr:row>
      <xdr:rowOff>1798399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0F0A155D-63D1-42B9-9AD3-F5D2A12E7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63579" y="10584356"/>
          <a:ext cx="2189796" cy="1751074"/>
        </a:xfrm>
        <a:prstGeom prst="rect">
          <a:avLst/>
        </a:prstGeom>
      </xdr:spPr>
    </xdr:pic>
    <xdr:clientData/>
  </xdr:twoCellAnchor>
  <xdr:twoCellAnchor editAs="oneCell">
    <xdr:from>
      <xdr:col>4</xdr:col>
      <xdr:colOff>22861</xdr:colOff>
      <xdr:row>12</xdr:row>
      <xdr:rowOff>22860</xdr:rowOff>
    </xdr:from>
    <xdr:to>
      <xdr:col>4</xdr:col>
      <xdr:colOff>1592580</xdr:colOff>
      <xdr:row>12</xdr:row>
      <xdr:rowOff>1854759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E462D6E7-991A-46BA-8765-8AE188CA4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32021" y="3962400"/>
          <a:ext cx="1569719" cy="1831899"/>
        </a:xfrm>
        <a:prstGeom prst="rect">
          <a:avLst/>
        </a:prstGeom>
      </xdr:spPr>
    </xdr:pic>
    <xdr:clientData/>
  </xdr:twoCellAnchor>
  <xdr:twoCellAnchor editAs="oneCell">
    <xdr:from>
      <xdr:col>4</xdr:col>
      <xdr:colOff>12051</xdr:colOff>
      <xdr:row>47</xdr:row>
      <xdr:rowOff>28575</xdr:rowOff>
    </xdr:from>
    <xdr:to>
      <xdr:col>4</xdr:col>
      <xdr:colOff>1699260</xdr:colOff>
      <xdr:row>47</xdr:row>
      <xdr:rowOff>1869566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D4C882A-8934-4B02-89A7-506378BF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21211" y="17531715"/>
          <a:ext cx="1687209" cy="1840991"/>
        </a:xfrm>
        <a:prstGeom prst="rect">
          <a:avLst/>
        </a:prstGeom>
      </xdr:spPr>
    </xdr:pic>
    <xdr:clientData/>
  </xdr:twoCellAnchor>
  <xdr:twoCellAnchor editAs="oneCell">
    <xdr:from>
      <xdr:col>4</xdr:col>
      <xdr:colOff>2321908</xdr:colOff>
      <xdr:row>38</xdr:row>
      <xdr:rowOff>76200</xdr:rowOff>
    </xdr:from>
    <xdr:to>
      <xdr:col>4</xdr:col>
      <xdr:colOff>3358516</xdr:colOff>
      <xdr:row>38</xdr:row>
      <xdr:rowOff>861060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593ED009-7AEE-4D51-8767-C7B72FEB4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31068" y="10797540"/>
          <a:ext cx="1036608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99059</xdr:colOff>
      <xdr:row>47</xdr:row>
      <xdr:rowOff>7620</xdr:rowOff>
    </xdr:from>
    <xdr:to>
      <xdr:col>2</xdr:col>
      <xdr:colOff>1524000</xdr:colOff>
      <xdr:row>47</xdr:row>
      <xdr:rowOff>1898794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513BD729-EB10-40F3-B322-7AAAE3238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9199" y="17693640"/>
          <a:ext cx="1424941" cy="1891174"/>
        </a:xfrm>
        <a:prstGeom prst="rect">
          <a:avLst/>
        </a:prstGeom>
      </xdr:spPr>
    </xdr:pic>
    <xdr:clientData/>
  </xdr:twoCellAnchor>
  <xdr:twoCellAnchor editAs="oneCell">
    <xdr:from>
      <xdr:col>2</xdr:col>
      <xdr:colOff>1626876</xdr:colOff>
      <xdr:row>47</xdr:row>
      <xdr:rowOff>43814</xdr:rowOff>
    </xdr:from>
    <xdr:to>
      <xdr:col>2</xdr:col>
      <xdr:colOff>2971799</xdr:colOff>
      <xdr:row>47</xdr:row>
      <xdr:rowOff>1847627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E3D749C4-3430-4C39-8FA2-26BF63635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47016" y="17356454"/>
          <a:ext cx="1344923" cy="1803813"/>
        </a:xfrm>
        <a:prstGeom prst="rect">
          <a:avLst/>
        </a:prstGeom>
      </xdr:spPr>
    </xdr:pic>
    <xdr:clientData/>
  </xdr:twoCellAnchor>
  <xdr:twoCellAnchor editAs="oneCell">
    <xdr:from>
      <xdr:col>1</xdr:col>
      <xdr:colOff>106586</xdr:colOff>
      <xdr:row>47</xdr:row>
      <xdr:rowOff>184884</xdr:rowOff>
    </xdr:from>
    <xdr:to>
      <xdr:col>1</xdr:col>
      <xdr:colOff>437202</xdr:colOff>
      <xdr:row>47</xdr:row>
      <xdr:rowOff>1829901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6C9B8F82-3F18-4422-9A4C-C1BF35887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-431552" y="18237116"/>
          <a:ext cx="1645017" cy="330616"/>
        </a:xfrm>
        <a:prstGeom prst="rect">
          <a:avLst/>
        </a:prstGeom>
      </xdr:spPr>
    </xdr:pic>
    <xdr:clientData/>
  </xdr:twoCellAnchor>
  <xdr:twoCellAnchor editAs="oneCell">
    <xdr:from>
      <xdr:col>2</xdr:col>
      <xdr:colOff>1074421</xdr:colOff>
      <xdr:row>30</xdr:row>
      <xdr:rowOff>26194</xdr:rowOff>
    </xdr:from>
    <xdr:to>
      <xdr:col>2</xdr:col>
      <xdr:colOff>2434732</xdr:colOff>
      <xdr:row>30</xdr:row>
      <xdr:rowOff>1862614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7183C087-C06E-47C6-8565-E9FB7F40D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93671" y="10563225"/>
          <a:ext cx="1360311" cy="1836420"/>
        </a:xfrm>
        <a:prstGeom prst="rect">
          <a:avLst/>
        </a:prstGeom>
      </xdr:spPr>
    </xdr:pic>
    <xdr:clientData/>
  </xdr:twoCellAnchor>
  <xdr:twoCellAnchor editAs="oneCell">
    <xdr:from>
      <xdr:col>2</xdr:col>
      <xdr:colOff>640080</xdr:colOff>
      <xdr:row>38</xdr:row>
      <xdr:rowOff>30480</xdr:rowOff>
    </xdr:from>
    <xdr:to>
      <xdr:col>2</xdr:col>
      <xdr:colOff>2876550</xdr:colOff>
      <xdr:row>38</xdr:row>
      <xdr:rowOff>1818877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718FA8CE-291E-4635-8354-F061AE46B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60220" y="13959840"/>
          <a:ext cx="2236470" cy="1788397"/>
        </a:xfrm>
        <a:prstGeom prst="rect">
          <a:avLst/>
        </a:prstGeom>
      </xdr:spPr>
    </xdr:pic>
    <xdr:clientData/>
  </xdr:twoCellAnchor>
  <xdr:twoCellAnchor editAs="oneCell">
    <xdr:from>
      <xdr:col>4</xdr:col>
      <xdr:colOff>1577341</xdr:colOff>
      <xdr:row>12</xdr:row>
      <xdr:rowOff>693420</xdr:rowOff>
    </xdr:from>
    <xdr:to>
      <xdr:col>5</xdr:col>
      <xdr:colOff>1</xdr:colOff>
      <xdr:row>12</xdr:row>
      <xdr:rowOff>1211580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9630543B-F08A-4A93-A2DD-CD27F5415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-1" r="6553" b="-8817"/>
        <a:stretch/>
      </xdr:blipFill>
      <xdr:spPr>
        <a:xfrm>
          <a:off x="6286501" y="4632960"/>
          <a:ext cx="1851660" cy="518160"/>
        </a:xfrm>
        <a:prstGeom prst="rect">
          <a:avLst/>
        </a:prstGeom>
      </xdr:spPr>
    </xdr:pic>
    <xdr:clientData/>
  </xdr:twoCellAnchor>
  <xdr:twoCellAnchor editAs="oneCell">
    <xdr:from>
      <xdr:col>4</xdr:col>
      <xdr:colOff>1643286</xdr:colOff>
      <xdr:row>47</xdr:row>
      <xdr:rowOff>116204</xdr:rowOff>
    </xdr:from>
    <xdr:to>
      <xdr:col>4</xdr:col>
      <xdr:colOff>3148267</xdr:colOff>
      <xdr:row>47</xdr:row>
      <xdr:rowOff>1874519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8022EE7B-520C-4E31-A3E8-6880BC52F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52446" y="17428844"/>
          <a:ext cx="1504981" cy="1758315"/>
        </a:xfrm>
        <a:prstGeom prst="rect">
          <a:avLst/>
        </a:prstGeom>
      </xdr:spPr>
    </xdr:pic>
    <xdr:clientData/>
  </xdr:twoCellAnchor>
  <xdr:twoCellAnchor editAs="oneCell">
    <xdr:from>
      <xdr:col>4</xdr:col>
      <xdr:colOff>2453640</xdr:colOff>
      <xdr:row>47</xdr:row>
      <xdr:rowOff>112547</xdr:rowOff>
    </xdr:from>
    <xdr:to>
      <xdr:col>5</xdr:col>
      <xdr:colOff>2507</xdr:colOff>
      <xdr:row>47</xdr:row>
      <xdr:rowOff>618589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2895AAD-AED6-4991-BBEB-5EEF9CA0C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62800" y="17425187"/>
          <a:ext cx="1023587" cy="506042"/>
        </a:xfrm>
        <a:prstGeom prst="rect">
          <a:avLst/>
        </a:prstGeom>
      </xdr:spPr>
    </xdr:pic>
    <xdr:clientData/>
  </xdr:twoCellAnchor>
  <xdr:oneCellAnchor>
    <xdr:from>
      <xdr:col>4</xdr:col>
      <xdr:colOff>792480</xdr:colOff>
      <xdr:row>62</xdr:row>
      <xdr:rowOff>30004</xdr:rowOff>
    </xdr:from>
    <xdr:ext cx="1851660" cy="1829703"/>
    <xdr:pic>
      <xdr:nvPicPr>
        <xdr:cNvPr id="32" name="Bildobjekt 31">
          <a:extLst>
            <a:ext uri="{FF2B5EF4-FFF2-40B4-BE49-F238E27FC236}">
              <a16:creationId xmlns:a16="http://schemas.microsoft.com/office/drawing/2014/main" id="{75EFE26D-B0B8-4E0F-8A69-9A4A2AED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12168" y="23854410"/>
          <a:ext cx="1851660" cy="1829703"/>
        </a:xfrm>
        <a:prstGeom prst="rect">
          <a:avLst/>
        </a:prstGeom>
      </xdr:spPr>
    </xdr:pic>
    <xdr:clientData/>
  </xdr:oneCellAnchor>
  <xdr:oneCellAnchor>
    <xdr:from>
      <xdr:col>2</xdr:col>
      <xdr:colOff>175261</xdr:colOff>
      <xdr:row>62</xdr:row>
      <xdr:rowOff>97589</xdr:rowOff>
    </xdr:from>
    <xdr:ext cx="2598420" cy="1747610"/>
    <xdr:pic>
      <xdr:nvPicPr>
        <xdr:cNvPr id="33" name="Bildobjekt 32">
          <a:extLst>
            <a:ext uri="{FF2B5EF4-FFF2-40B4-BE49-F238E27FC236}">
              <a16:creationId xmlns:a16="http://schemas.microsoft.com/office/drawing/2014/main" id="{5722E706-DC8A-4CD4-932D-E0164541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94511" y="23921995"/>
          <a:ext cx="2598420" cy="174761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55</xdr:row>
      <xdr:rowOff>0</xdr:rowOff>
    </xdr:from>
    <xdr:ext cx="3177795" cy="1645644"/>
    <xdr:pic>
      <xdr:nvPicPr>
        <xdr:cNvPr id="34" name="Bildobjekt 33">
          <a:extLst>
            <a:ext uri="{FF2B5EF4-FFF2-40B4-BE49-F238E27FC236}">
              <a16:creationId xmlns:a16="http://schemas.microsoft.com/office/drawing/2014/main" id="{0F6E06AE-1080-49F8-ABB3-0A074ABA2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57350" y="20812125"/>
          <a:ext cx="3177795" cy="1645644"/>
        </a:xfrm>
        <a:prstGeom prst="rect">
          <a:avLst/>
        </a:prstGeom>
      </xdr:spPr>
    </xdr:pic>
    <xdr:clientData/>
  </xdr:oneCellAnchor>
  <xdr:oneCellAnchor>
    <xdr:from>
      <xdr:col>4</xdr:col>
      <xdr:colOff>52329</xdr:colOff>
      <xdr:row>55</xdr:row>
      <xdr:rowOff>28702</xdr:rowOff>
    </xdr:from>
    <xdr:ext cx="3247578" cy="1209072"/>
    <xdr:pic>
      <xdr:nvPicPr>
        <xdr:cNvPr id="35" name="Bildobjekt 34">
          <a:extLst>
            <a:ext uri="{FF2B5EF4-FFF2-40B4-BE49-F238E27FC236}">
              <a16:creationId xmlns:a16="http://schemas.microsoft.com/office/drawing/2014/main" id="{8A7DE267-6520-4FD2-8C7C-9B948AE4F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172017" y="20840827"/>
          <a:ext cx="3247578" cy="1209072"/>
        </a:xfrm>
        <a:prstGeom prst="rect">
          <a:avLst/>
        </a:prstGeom>
      </xdr:spPr>
    </xdr:pic>
    <xdr:clientData/>
  </xdr:oneCellAnchor>
  <xdr:oneCellAnchor>
    <xdr:from>
      <xdr:col>2</xdr:col>
      <xdr:colOff>333375</xdr:colOff>
      <xdr:row>83</xdr:row>
      <xdr:rowOff>89535</xdr:rowOff>
    </xdr:from>
    <xdr:ext cx="3002280" cy="1764498"/>
    <xdr:pic>
      <xdr:nvPicPr>
        <xdr:cNvPr id="37" name="Bildobjekt 36">
          <a:extLst>
            <a:ext uri="{FF2B5EF4-FFF2-40B4-BE49-F238E27FC236}">
              <a16:creationId xmlns:a16="http://schemas.microsoft.com/office/drawing/2014/main" id="{633A693B-8840-4C21-A39E-E2A85CD1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52625" y="33486566"/>
          <a:ext cx="3002280" cy="1764498"/>
        </a:xfrm>
        <a:prstGeom prst="rect">
          <a:avLst/>
        </a:prstGeom>
      </xdr:spPr>
    </xdr:pic>
    <xdr:clientData/>
  </xdr:oneCellAnchor>
  <xdr:oneCellAnchor>
    <xdr:from>
      <xdr:col>4</xdr:col>
      <xdr:colOff>104299</xdr:colOff>
      <xdr:row>83</xdr:row>
      <xdr:rowOff>110787</xdr:rowOff>
    </xdr:from>
    <xdr:ext cx="3131820" cy="1781073"/>
    <xdr:pic>
      <xdr:nvPicPr>
        <xdr:cNvPr id="39" name="Bildobjekt 38">
          <a:extLst>
            <a:ext uri="{FF2B5EF4-FFF2-40B4-BE49-F238E27FC236}">
              <a16:creationId xmlns:a16="http://schemas.microsoft.com/office/drawing/2014/main" id="{FF07A06E-2165-441E-927D-799FDAFB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23987" y="33948350"/>
          <a:ext cx="3131820" cy="1781073"/>
        </a:xfrm>
        <a:prstGeom prst="rect">
          <a:avLst/>
        </a:prstGeom>
      </xdr:spPr>
    </xdr:pic>
    <xdr:clientData/>
  </xdr:oneCellAnchor>
  <xdr:oneCellAnchor>
    <xdr:from>
      <xdr:col>4</xdr:col>
      <xdr:colOff>1539241</xdr:colOff>
      <xdr:row>83</xdr:row>
      <xdr:rowOff>1041568</xdr:rowOff>
    </xdr:from>
    <xdr:ext cx="1348740" cy="797369"/>
    <xdr:pic>
      <xdr:nvPicPr>
        <xdr:cNvPr id="40" name="Bildobjekt 39">
          <a:extLst>
            <a:ext uri="{FF2B5EF4-FFF2-40B4-BE49-F238E27FC236}">
              <a16:creationId xmlns:a16="http://schemas.microsoft.com/office/drawing/2014/main" id="{595C9956-4F26-4C30-B216-FC588D2C2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658929" y="34879131"/>
          <a:ext cx="1348740" cy="797369"/>
        </a:xfrm>
        <a:prstGeom prst="rect">
          <a:avLst/>
        </a:prstGeom>
      </xdr:spPr>
    </xdr:pic>
    <xdr:clientData/>
  </xdr:oneCellAnchor>
  <xdr:oneCellAnchor>
    <xdr:from>
      <xdr:col>2</xdr:col>
      <xdr:colOff>812483</xdr:colOff>
      <xdr:row>69</xdr:row>
      <xdr:rowOff>104775</xdr:rowOff>
    </xdr:from>
    <xdr:ext cx="1783079" cy="1786711"/>
    <xdr:pic>
      <xdr:nvPicPr>
        <xdr:cNvPr id="41" name="Bildobjekt 40">
          <a:extLst>
            <a:ext uri="{FF2B5EF4-FFF2-40B4-BE49-F238E27FC236}">
              <a16:creationId xmlns:a16="http://schemas.microsoft.com/office/drawing/2014/main" id="{C0437C11-774F-4EF1-BA37-F24501AA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31733" y="26989088"/>
          <a:ext cx="1783079" cy="1786711"/>
        </a:xfrm>
        <a:prstGeom prst="rect">
          <a:avLst/>
        </a:prstGeom>
      </xdr:spPr>
    </xdr:pic>
    <xdr:clientData/>
  </xdr:oneCellAnchor>
  <xdr:oneCellAnchor>
    <xdr:from>
      <xdr:col>4</xdr:col>
      <xdr:colOff>849154</xdr:colOff>
      <xdr:row>69</xdr:row>
      <xdr:rowOff>58084</xdr:rowOff>
    </xdr:from>
    <xdr:ext cx="1734502" cy="1818884"/>
    <xdr:pic>
      <xdr:nvPicPr>
        <xdr:cNvPr id="42" name="Bildobjekt 41">
          <a:extLst>
            <a:ext uri="{FF2B5EF4-FFF2-40B4-BE49-F238E27FC236}">
              <a16:creationId xmlns:a16="http://schemas.microsoft.com/office/drawing/2014/main" id="{2EFE16F4-AC70-4E69-A320-47FA7BED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8842" y="26942397"/>
          <a:ext cx="1734502" cy="1818884"/>
        </a:xfrm>
        <a:prstGeom prst="rect">
          <a:avLst/>
        </a:prstGeom>
      </xdr:spPr>
    </xdr:pic>
    <xdr:clientData/>
  </xdr:oneCellAnchor>
  <xdr:oneCellAnchor>
    <xdr:from>
      <xdr:col>2</xdr:col>
      <xdr:colOff>788194</xdr:colOff>
      <xdr:row>76</xdr:row>
      <xdr:rowOff>21432</xdr:rowOff>
    </xdr:from>
    <xdr:ext cx="1790700" cy="1827394"/>
    <xdr:pic>
      <xdr:nvPicPr>
        <xdr:cNvPr id="43" name="Bildobjekt 42">
          <a:extLst>
            <a:ext uri="{FF2B5EF4-FFF2-40B4-BE49-F238E27FC236}">
              <a16:creationId xmlns:a16="http://schemas.microsoft.com/office/drawing/2014/main" id="{9F6E0BA0-A7EF-4DD8-BA48-1AA087F53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7444" y="30358557"/>
          <a:ext cx="1790700" cy="1827394"/>
        </a:xfrm>
        <a:prstGeom prst="rect">
          <a:avLst/>
        </a:prstGeom>
      </xdr:spPr>
    </xdr:pic>
    <xdr:clientData/>
  </xdr:oneCellAnchor>
  <xdr:oneCellAnchor>
    <xdr:from>
      <xdr:col>4</xdr:col>
      <xdr:colOff>268605</xdr:colOff>
      <xdr:row>76</xdr:row>
      <xdr:rowOff>36671</xdr:rowOff>
    </xdr:from>
    <xdr:ext cx="2825548" cy="1805744"/>
    <xdr:pic>
      <xdr:nvPicPr>
        <xdr:cNvPr id="44" name="Bildobjekt 43">
          <a:extLst>
            <a:ext uri="{FF2B5EF4-FFF2-40B4-BE49-F238E27FC236}">
              <a16:creationId xmlns:a16="http://schemas.microsoft.com/office/drawing/2014/main" id="{10EBE20E-F697-401F-B7B7-D35077CE8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88293" y="30373796"/>
          <a:ext cx="2825548" cy="1805744"/>
        </a:xfrm>
        <a:prstGeom prst="rect">
          <a:avLst/>
        </a:prstGeom>
      </xdr:spPr>
    </xdr:pic>
    <xdr:clientData/>
  </xdr:oneCellAnchor>
  <xdr:twoCellAnchor>
    <xdr:from>
      <xdr:col>1</xdr:col>
      <xdr:colOff>547688</xdr:colOff>
      <xdr:row>47</xdr:row>
      <xdr:rowOff>95250</xdr:rowOff>
    </xdr:from>
    <xdr:to>
      <xdr:col>1</xdr:col>
      <xdr:colOff>1393031</xdr:colOff>
      <xdr:row>47</xdr:row>
      <xdr:rowOff>604837</xdr:rowOff>
    </xdr:to>
    <xdr:sp macro="" textlink="">
      <xdr:nvSpPr>
        <xdr:cNvPr id="45" name="textruta 44">
          <a:extLst>
            <a:ext uri="{FF2B5EF4-FFF2-40B4-BE49-F238E27FC236}">
              <a16:creationId xmlns:a16="http://schemas.microsoft.com/office/drawing/2014/main" id="{F607452B-0B17-4BBB-B601-44B35D0BD341}"/>
            </a:ext>
          </a:extLst>
        </xdr:cNvPr>
        <xdr:cNvSpPr txBox="1"/>
      </xdr:nvSpPr>
      <xdr:spPr>
        <a:xfrm>
          <a:off x="666751" y="17299781"/>
          <a:ext cx="845343" cy="5095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/>
            <a:t>dynfärger</a:t>
          </a:r>
          <a:endParaRPr lang="en-SE" sz="1200"/>
        </a:p>
      </xdr:txBody>
    </xdr:sp>
    <xdr:clientData/>
  </xdr:twoCellAnchor>
  <xdr:twoCellAnchor editAs="oneCell">
    <xdr:from>
      <xdr:col>4</xdr:col>
      <xdr:colOff>642940</xdr:colOff>
      <xdr:row>106</xdr:row>
      <xdr:rowOff>23809</xdr:rowOff>
    </xdr:from>
    <xdr:to>
      <xdr:col>6</xdr:col>
      <xdr:colOff>1119190</xdr:colOff>
      <xdr:row>110</xdr:row>
      <xdr:rowOff>159880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2E4E6B9B-ACD5-49D9-8E96-C3A4DB96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762628" y="39707340"/>
          <a:ext cx="3976687" cy="113619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2667001</xdr:colOff>
      <xdr:row>106</xdr:row>
      <xdr:rowOff>30865</xdr:rowOff>
    </xdr:from>
    <xdr:to>
      <xdr:col>4</xdr:col>
      <xdr:colOff>654844</xdr:colOff>
      <xdr:row>110</xdr:row>
      <xdr:rowOff>16485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7356C276-32F6-4F15-9D14-68A68D70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86251" y="39714396"/>
          <a:ext cx="1488281" cy="985745"/>
        </a:xfrm>
        <a:prstGeom prst="rect">
          <a:avLst/>
        </a:prstGeom>
      </xdr:spPr>
    </xdr:pic>
    <xdr:clientData/>
  </xdr:twoCellAnchor>
  <xdr:twoCellAnchor editAs="oneCell">
    <xdr:from>
      <xdr:col>2</xdr:col>
      <xdr:colOff>1906956</xdr:colOff>
      <xdr:row>98</xdr:row>
      <xdr:rowOff>47624</xdr:rowOff>
    </xdr:from>
    <xdr:to>
      <xdr:col>6</xdr:col>
      <xdr:colOff>1065043</xdr:colOff>
      <xdr:row>101</xdr:row>
      <xdr:rowOff>238124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CBBB5D3D-D363-4EEC-9693-76E2B76F3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26206" y="37730905"/>
          <a:ext cx="6158962" cy="940594"/>
        </a:xfrm>
        <a:prstGeom prst="rect">
          <a:avLst/>
        </a:prstGeom>
      </xdr:spPr>
    </xdr:pic>
    <xdr:clientData/>
  </xdr:twoCellAnchor>
  <xdr:twoCellAnchor editAs="oneCell">
    <xdr:from>
      <xdr:col>4</xdr:col>
      <xdr:colOff>2214560</xdr:colOff>
      <xdr:row>102</xdr:row>
      <xdr:rowOff>18868</xdr:rowOff>
    </xdr:from>
    <xdr:to>
      <xdr:col>6</xdr:col>
      <xdr:colOff>1023936</xdr:colOff>
      <xdr:row>105</xdr:row>
      <xdr:rowOff>242712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6DB7082D-01D3-4D86-88AF-5E490907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334248" y="38452243"/>
          <a:ext cx="2309813" cy="973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9B161-4275-413C-93B1-5EA128D865BE}">
  <sheetPr>
    <pageSetUpPr fitToPage="1"/>
  </sheetPr>
  <dimension ref="A1:H121"/>
  <sheetViews>
    <sheetView tabSelected="1" zoomScale="70" zoomScaleNormal="70" workbookViewId="0">
      <selection activeCell="P119" sqref="P118:P119"/>
    </sheetView>
  </sheetViews>
  <sheetFormatPr baseColWidth="10" defaultColWidth="8.83203125" defaultRowHeight="15" x14ac:dyDescent="0.2"/>
  <cols>
    <col min="1" max="1" width="1.6640625" customWidth="1"/>
    <col min="2" max="2" width="22.5" customWidth="1"/>
    <col min="3" max="3" width="50.6640625" customWidth="1"/>
    <col min="4" max="4" width="1.6640625" customWidth="1"/>
    <col min="5" max="5" width="50.6640625" customWidth="1"/>
    <col min="6" max="6" width="1.83203125" customWidth="1"/>
    <col min="7" max="7" width="17.33203125" bestFit="1" customWidth="1"/>
    <col min="8" max="8" width="1.6640625" style="49" customWidth="1"/>
  </cols>
  <sheetData>
    <row r="1" spans="1:8" x14ac:dyDescent="0.2">
      <c r="A1" s="16"/>
      <c r="B1" s="4"/>
      <c r="C1" s="4"/>
      <c r="D1" s="4"/>
      <c r="E1" s="4"/>
      <c r="F1" s="4"/>
      <c r="G1" s="17"/>
      <c r="H1" s="22"/>
    </row>
    <row r="2" spans="1:8" x14ac:dyDescent="0.2">
      <c r="A2" s="18"/>
      <c r="B2" s="12" t="s">
        <v>0</v>
      </c>
      <c r="C2" s="13">
        <v>2232001</v>
      </c>
      <c r="D2" s="14"/>
      <c r="E2" s="13">
        <v>2232002</v>
      </c>
      <c r="F2" s="11"/>
      <c r="G2" s="19"/>
      <c r="H2" s="22"/>
    </row>
    <row r="3" spans="1:8" x14ac:dyDescent="0.2">
      <c r="A3" s="18"/>
      <c r="B3" s="12" t="s">
        <v>33</v>
      </c>
      <c r="C3" s="13" t="s">
        <v>3</v>
      </c>
      <c r="D3" s="14"/>
      <c r="E3" s="13" t="s">
        <v>4</v>
      </c>
      <c r="F3" s="14"/>
      <c r="G3" s="19"/>
      <c r="H3" s="22"/>
    </row>
    <row r="4" spans="1:8" x14ac:dyDescent="0.2">
      <c r="A4" s="18"/>
      <c r="B4" s="12" t="s">
        <v>30</v>
      </c>
      <c r="C4" s="2">
        <v>575</v>
      </c>
      <c r="D4" s="14"/>
      <c r="E4" s="13">
        <v>650</v>
      </c>
      <c r="F4" s="14"/>
      <c r="G4" s="19"/>
      <c r="H4" s="22"/>
    </row>
    <row r="5" spans="1:8" ht="140" customHeight="1" thickBot="1" x14ac:dyDescent="0.25">
      <c r="A5" s="18"/>
      <c r="B5" s="12"/>
      <c r="C5" s="12"/>
      <c r="D5" s="11"/>
      <c r="E5" s="12"/>
      <c r="F5" s="11"/>
      <c r="G5" s="33" t="s">
        <v>30</v>
      </c>
      <c r="H5" s="22"/>
    </row>
    <row r="6" spans="1:8" ht="15" customHeight="1" x14ac:dyDescent="0.2">
      <c r="A6" s="18"/>
      <c r="B6" s="21" t="s">
        <v>1</v>
      </c>
      <c r="C6" s="12"/>
      <c r="D6" s="11"/>
      <c r="E6" s="12"/>
      <c r="F6" s="11"/>
      <c r="G6" s="15" t="s">
        <v>2</v>
      </c>
      <c r="H6" s="22"/>
    </row>
    <row r="7" spans="1:8" ht="15" customHeight="1" thickBot="1" x14ac:dyDescent="0.25">
      <c r="A7" s="18"/>
      <c r="B7" s="12" t="s">
        <v>2</v>
      </c>
      <c r="C7" s="12">
        <f>C6*C4</f>
        <v>0</v>
      </c>
      <c r="D7" s="11"/>
      <c r="E7" s="12">
        <f>E6*E4</f>
        <v>0</v>
      </c>
      <c r="F7" s="11"/>
      <c r="G7" s="1">
        <f>C7+E7</f>
        <v>0</v>
      </c>
      <c r="H7" s="22"/>
    </row>
    <row r="8" spans="1:8" x14ac:dyDescent="0.2">
      <c r="A8" s="18"/>
      <c r="B8" s="11"/>
      <c r="C8" s="11"/>
      <c r="D8" s="11"/>
      <c r="E8" s="11"/>
      <c r="F8" s="11"/>
      <c r="G8" s="22"/>
      <c r="H8" s="22"/>
    </row>
    <row r="9" spans="1:8" x14ac:dyDescent="0.2">
      <c r="A9" s="18"/>
      <c r="B9" s="12" t="s">
        <v>0</v>
      </c>
      <c r="C9" s="13">
        <v>2232003</v>
      </c>
      <c r="D9" s="14"/>
      <c r="E9" s="13">
        <v>2232004</v>
      </c>
      <c r="F9" s="11"/>
      <c r="G9" s="19"/>
      <c r="H9" s="22"/>
    </row>
    <row r="10" spans="1:8" ht="15" customHeight="1" x14ac:dyDescent="0.2">
      <c r="A10" s="18"/>
      <c r="B10" s="12" t="s">
        <v>33</v>
      </c>
      <c r="C10" s="13" t="s">
        <v>6</v>
      </c>
      <c r="D10" s="14"/>
      <c r="E10" s="13" t="s">
        <v>5</v>
      </c>
      <c r="F10" s="11"/>
      <c r="G10" s="19"/>
      <c r="H10" s="22"/>
    </row>
    <row r="11" spans="1:8" x14ac:dyDescent="0.2">
      <c r="A11" s="18"/>
      <c r="B11" s="12" t="s">
        <v>30</v>
      </c>
      <c r="C11" s="2">
        <v>835</v>
      </c>
      <c r="D11" s="14"/>
      <c r="E11" s="2">
        <v>980</v>
      </c>
      <c r="F11" s="11"/>
      <c r="G11" s="19"/>
      <c r="H11" s="22"/>
    </row>
    <row r="12" spans="1:8" x14ac:dyDescent="0.2">
      <c r="A12" s="18"/>
      <c r="B12" s="12" t="s">
        <v>31</v>
      </c>
      <c r="C12" s="2">
        <v>540</v>
      </c>
      <c r="D12" s="14"/>
      <c r="E12" s="2">
        <v>540</v>
      </c>
      <c r="F12" s="11"/>
      <c r="G12" s="19"/>
      <c r="H12" s="22"/>
    </row>
    <row r="13" spans="1:8" ht="150" customHeight="1" x14ac:dyDescent="0.2">
      <c r="A13" s="18"/>
      <c r="B13" s="12"/>
      <c r="C13" s="12"/>
      <c r="D13" s="11"/>
      <c r="E13" s="12"/>
      <c r="F13" s="11"/>
      <c r="G13" s="19"/>
      <c r="H13" s="22"/>
    </row>
    <row r="14" spans="1:8" ht="15" customHeight="1" thickBot="1" x14ac:dyDescent="0.25">
      <c r="A14" s="18"/>
      <c r="B14" s="21" t="s">
        <v>1</v>
      </c>
      <c r="C14" s="23"/>
      <c r="D14" s="24"/>
      <c r="E14" s="23"/>
      <c r="F14" s="11"/>
      <c r="G14" s="19" t="s">
        <v>30</v>
      </c>
      <c r="H14" s="22"/>
    </row>
    <row r="15" spans="1:8" ht="15" customHeight="1" x14ac:dyDescent="0.2">
      <c r="A15" s="18"/>
      <c r="B15" s="21" t="s">
        <v>18</v>
      </c>
      <c r="C15" s="12"/>
      <c r="D15" s="11"/>
      <c r="E15" s="12"/>
      <c r="F15" s="11"/>
      <c r="G15" s="15" t="s">
        <v>2</v>
      </c>
      <c r="H15" s="22"/>
    </row>
    <row r="16" spans="1:8" ht="15" customHeight="1" thickBot="1" x14ac:dyDescent="0.25">
      <c r="A16" s="18"/>
      <c r="B16" s="12" t="s">
        <v>2</v>
      </c>
      <c r="C16" s="12">
        <f>C14*C11+C12*C15</f>
        <v>0</v>
      </c>
      <c r="D16" s="11"/>
      <c r="E16" s="12">
        <f>E14*E11+E12*E15</f>
        <v>0</v>
      </c>
      <c r="F16" s="11"/>
      <c r="G16" s="1">
        <f>C16+E16</f>
        <v>0</v>
      </c>
      <c r="H16" s="22"/>
    </row>
    <row r="17" spans="1:8" x14ac:dyDescent="0.2">
      <c r="A17" s="18"/>
      <c r="B17" s="11"/>
      <c r="C17" s="11"/>
      <c r="D17" s="11"/>
      <c r="E17" s="11"/>
      <c r="F17" s="11"/>
      <c r="G17" s="22"/>
      <c r="H17" s="22"/>
    </row>
    <row r="18" spans="1:8" x14ac:dyDescent="0.2">
      <c r="A18" s="18"/>
      <c r="B18" s="12" t="s">
        <v>0</v>
      </c>
      <c r="C18" s="13">
        <v>2232005</v>
      </c>
      <c r="D18" s="14"/>
      <c r="E18" s="13">
        <v>2232006</v>
      </c>
      <c r="F18" s="11"/>
      <c r="G18" s="19"/>
      <c r="H18" s="22"/>
    </row>
    <row r="19" spans="1:8" x14ac:dyDescent="0.2">
      <c r="A19" s="18"/>
      <c r="B19" s="12" t="s">
        <v>33</v>
      </c>
      <c r="C19" s="13" t="s">
        <v>7</v>
      </c>
      <c r="D19" s="14"/>
      <c r="E19" s="13" t="s">
        <v>8</v>
      </c>
      <c r="F19" s="11"/>
      <c r="G19" s="19"/>
      <c r="H19" s="22"/>
    </row>
    <row r="20" spans="1:8" x14ac:dyDescent="0.2">
      <c r="A20" s="18"/>
      <c r="B20" s="12" t="s">
        <v>30</v>
      </c>
      <c r="C20" s="2">
        <v>1680</v>
      </c>
      <c r="D20" s="14"/>
      <c r="E20" s="2">
        <v>980</v>
      </c>
      <c r="F20" s="11"/>
      <c r="G20" s="19"/>
      <c r="H20" s="22"/>
    </row>
    <row r="21" spans="1:8" x14ac:dyDescent="0.2">
      <c r="A21" s="18"/>
      <c r="B21" s="12" t="s">
        <v>31</v>
      </c>
      <c r="C21" s="2">
        <v>950</v>
      </c>
      <c r="D21" s="14"/>
      <c r="E21" s="13"/>
      <c r="F21" s="11"/>
      <c r="G21" s="19"/>
      <c r="H21" s="22"/>
    </row>
    <row r="22" spans="1:8" ht="140" customHeight="1" x14ac:dyDescent="0.2">
      <c r="A22" s="18"/>
      <c r="B22" s="12"/>
      <c r="C22" s="12"/>
      <c r="D22" s="11"/>
      <c r="E22" s="12"/>
      <c r="F22" s="11"/>
      <c r="G22" s="19"/>
      <c r="H22" s="22"/>
    </row>
    <row r="23" spans="1:8" ht="15" customHeight="1" thickBot="1" x14ac:dyDescent="0.25">
      <c r="A23" s="18"/>
      <c r="B23" s="21" t="s">
        <v>1</v>
      </c>
      <c r="C23" s="12"/>
      <c r="D23" s="11"/>
      <c r="E23" s="12"/>
      <c r="F23" s="11"/>
      <c r="G23" s="19" t="s">
        <v>30</v>
      </c>
      <c r="H23" s="22"/>
    </row>
    <row r="24" spans="1:8" ht="15" customHeight="1" x14ac:dyDescent="0.2">
      <c r="A24" s="18"/>
      <c r="B24" s="21" t="s">
        <v>18</v>
      </c>
      <c r="C24" s="12"/>
      <c r="D24" s="11"/>
      <c r="E24" s="12"/>
      <c r="F24" s="11"/>
      <c r="G24" s="15" t="s">
        <v>2</v>
      </c>
      <c r="H24" s="22"/>
    </row>
    <row r="25" spans="1:8" ht="15" customHeight="1" thickBot="1" x14ac:dyDescent="0.25">
      <c r="A25" s="18"/>
      <c r="B25" s="12" t="s">
        <v>2</v>
      </c>
      <c r="C25" s="12">
        <f>C23*C20+C24*C21</f>
        <v>0</v>
      </c>
      <c r="D25" s="11"/>
      <c r="E25" s="12">
        <f>E23*E20</f>
        <v>0</v>
      </c>
      <c r="F25" s="11"/>
      <c r="G25" s="1">
        <f>C25+E25</f>
        <v>0</v>
      </c>
      <c r="H25" s="22"/>
    </row>
    <row r="26" spans="1:8" x14ac:dyDescent="0.2">
      <c r="A26" s="18"/>
      <c r="B26" s="11"/>
      <c r="C26" s="11"/>
      <c r="D26" s="11"/>
      <c r="E26" s="11"/>
      <c r="F26" s="11"/>
      <c r="G26" s="22"/>
      <c r="H26" s="22"/>
    </row>
    <row r="27" spans="1:8" x14ac:dyDescent="0.2">
      <c r="A27" s="18"/>
      <c r="B27" s="12" t="s">
        <v>0</v>
      </c>
      <c r="C27" s="13">
        <v>2232007</v>
      </c>
      <c r="D27" s="14"/>
      <c r="E27" s="13">
        <v>2232008</v>
      </c>
      <c r="F27" s="11"/>
      <c r="G27" s="19" t="s">
        <v>0</v>
      </c>
      <c r="H27" s="22"/>
    </row>
    <row r="28" spans="1:8" x14ac:dyDescent="0.2">
      <c r="A28" s="18"/>
      <c r="B28" s="12" t="s">
        <v>33</v>
      </c>
      <c r="C28" s="13" t="s">
        <v>37</v>
      </c>
      <c r="D28" s="14"/>
      <c r="E28" s="13" t="s">
        <v>38</v>
      </c>
      <c r="F28" s="11"/>
      <c r="G28" s="19" t="s">
        <v>33</v>
      </c>
      <c r="H28" s="22"/>
    </row>
    <row r="29" spans="1:8" x14ac:dyDescent="0.2">
      <c r="A29" s="18"/>
      <c r="B29" s="12" t="s">
        <v>30</v>
      </c>
      <c r="C29" s="2">
        <v>715</v>
      </c>
      <c r="D29" s="14"/>
      <c r="E29" s="2">
        <v>1635</v>
      </c>
      <c r="F29" s="11"/>
      <c r="G29" s="19" t="s">
        <v>30</v>
      </c>
      <c r="H29" s="22"/>
    </row>
    <row r="30" spans="1:8" s="9" customFormat="1" x14ac:dyDescent="0.2">
      <c r="A30" s="18"/>
      <c r="B30" s="12" t="s">
        <v>31</v>
      </c>
      <c r="C30" s="2">
        <v>410</v>
      </c>
      <c r="D30" s="14"/>
      <c r="E30" s="13"/>
      <c r="F30" s="11"/>
      <c r="G30" s="19"/>
      <c r="H30" s="22"/>
    </row>
    <row r="31" spans="1:8" ht="150" customHeight="1" thickBot="1" x14ac:dyDescent="0.25">
      <c r="A31" s="18"/>
      <c r="B31" s="48" t="s">
        <v>51</v>
      </c>
      <c r="C31" s="12"/>
      <c r="D31" s="11"/>
      <c r="E31" s="13"/>
      <c r="F31" s="11"/>
      <c r="G31" s="33" t="s">
        <v>30</v>
      </c>
      <c r="H31" s="22"/>
    </row>
    <row r="32" spans="1:8" ht="15" customHeight="1" x14ac:dyDescent="0.2">
      <c r="A32" s="18"/>
      <c r="B32" s="21" t="s">
        <v>1</v>
      </c>
      <c r="C32" s="12"/>
      <c r="D32" s="11"/>
      <c r="E32" s="12"/>
      <c r="F32" s="11"/>
      <c r="G32" s="15" t="s">
        <v>2</v>
      </c>
      <c r="H32" s="22"/>
    </row>
    <row r="33" spans="1:8" ht="15" customHeight="1" thickBot="1" x14ac:dyDescent="0.25">
      <c r="A33" s="18"/>
      <c r="B33" s="12" t="s">
        <v>2</v>
      </c>
      <c r="C33" s="12">
        <f>C32*C29</f>
        <v>0</v>
      </c>
      <c r="D33" s="11"/>
      <c r="E33" s="12">
        <f>E32*E29</f>
        <v>0</v>
      </c>
      <c r="F33" s="11"/>
      <c r="G33" s="1">
        <f>C33+E33</f>
        <v>0</v>
      </c>
      <c r="H33" s="22"/>
    </row>
    <row r="34" spans="1:8" x14ac:dyDescent="0.2">
      <c r="A34" s="18"/>
      <c r="B34" s="11"/>
      <c r="C34" s="11"/>
      <c r="D34" s="11"/>
      <c r="E34" s="11"/>
      <c r="F34" s="11"/>
      <c r="G34" s="22"/>
      <c r="H34" s="22"/>
    </row>
    <row r="35" spans="1:8" x14ac:dyDescent="0.2">
      <c r="A35" s="18"/>
      <c r="B35" s="12" t="s">
        <v>0</v>
      </c>
      <c r="C35" s="13">
        <v>2232009</v>
      </c>
      <c r="D35" s="14"/>
      <c r="E35" s="13">
        <v>2232010</v>
      </c>
      <c r="F35" s="11"/>
      <c r="G35" s="19" t="s">
        <v>0</v>
      </c>
      <c r="H35" s="22"/>
    </row>
    <row r="36" spans="1:8" x14ac:dyDescent="0.2">
      <c r="A36" s="18"/>
      <c r="B36" s="12" t="s">
        <v>33</v>
      </c>
      <c r="C36" s="13" t="s">
        <v>39</v>
      </c>
      <c r="D36" s="14"/>
      <c r="E36" s="13" t="s">
        <v>12</v>
      </c>
      <c r="F36" s="11"/>
      <c r="G36" s="19" t="s">
        <v>33</v>
      </c>
      <c r="H36" s="22"/>
    </row>
    <row r="37" spans="1:8" x14ac:dyDescent="0.2">
      <c r="A37" s="18"/>
      <c r="B37" s="12"/>
      <c r="C37" s="13"/>
      <c r="D37" s="14"/>
      <c r="E37" s="13" t="s">
        <v>11</v>
      </c>
      <c r="F37" s="11"/>
      <c r="G37" s="19" t="s">
        <v>30</v>
      </c>
      <c r="H37" s="22"/>
    </row>
    <row r="38" spans="1:8" x14ac:dyDescent="0.2">
      <c r="A38" s="18"/>
      <c r="B38" s="12" t="s">
        <v>30</v>
      </c>
      <c r="C38" s="2">
        <v>1730</v>
      </c>
      <c r="D38" s="14"/>
      <c r="E38" s="13" t="s">
        <v>52</v>
      </c>
      <c r="F38" s="11"/>
      <c r="G38" s="19"/>
      <c r="H38" s="22">
        <f>650*0.8</f>
        <v>520</v>
      </c>
    </row>
    <row r="39" spans="1:8" ht="150" customHeight="1" x14ac:dyDescent="0.2">
      <c r="A39" s="18"/>
      <c r="B39" s="12"/>
      <c r="C39" s="12"/>
      <c r="D39" s="11"/>
      <c r="E39" s="12"/>
      <c r="F39" s="11"/>
      <c r="G39" s="19"/>
      <c r="H39" s="22"/>
    </row>
    <row r="40" spans="1:8" ht="15" customHeight="1" thickBot="1" x14ac:dyDescent="0.25">
      <c r="A40" s="18"/>
      <c r="B40" s="21" t="s">
        <v>1</v>
      </c>
      <c r="C40" s="12"/>
      <c r="D40" s="25" t="s">
        <v>26</v>
      </c>
      <c r="E40" s="12"/>
      <c r="F40" s="25"/>
      <c r="G40" s="19" t="s">
        <v>30</v>
      </c>
      <c r="H40" s="22"/>
    </row>
    <row r="41" spans="1:8" ht="15" customHeight="1" x14ac:dyDescent="0.2">
      <c r="A41" s="18"/>
      <c r="B41" s="21" t="s">
        <v>1</v>
      </c>
      <c r="C41" s="12"/>
      <c r="D41" s="25" t="s">
        <v>27</v>
      </c>
      <c r="E41" s="12"/>
      <c r="F41" s="25"/>
      <c r="G41" s="15" t="s">
        <v>2</v>
      </c>
      <c r="H41" s="22"/>
    </row>
    <row r="42" spans="1:8" ht="15" customHeight="1" thickBot="1" x14ac:dyDescent="0.25">
      <c r="A42" s="18"/>
      <c r="B42" s="12" t="s">
        <v>2</v>
      </c>
      <c r="C42" s="32">
        <f>C40*C38</f>
        <v>0</v>
      </c>
      <c r="D42" s="11"/>
      <c r="E42" s="12">
        <f>E40*690+E41*650</f>
        <v>0</v>
      </c>
      <c r="F42" s="11"/>
      <c r="G42" s="1">
        <f>C42+E42</f>
        <v>0</v>
      </c>
      <c r="H42" s="22"/>
    </row>
    <row r="43" spans="1:8" x14ac:dyDescent="0.2">
      <c r="A43" s="18"/>
      <c r="B43" s="11"/>
      <c r="C43" s="11"/>
      <c r="D43" s="11"/>
      <c r="E43" s="11"/>
      <c r="F43" s="11"/>
      <c r="G43" s="22"/>
      <c r="H43" s="22"/>
    </row>
    <row r="44" spans="1:8" x14ac:dyDescent="0.2">
      <c r="A44" s="18"/>
      <c r="B44" s="12" t="s">
        <v>0</v>
      </c>
      <c r="C44" s="13">
        <v>2232011</v>
      </c>
      <c r="D44" s="14"/>
      <c r="E44" s="13">
        <v>2232012</v>
      </c>
      <c r="F44" s="11"/>
      <c r="G44" s="19"/>
      <c r="H44" s="22"/>
    </row>
    <row r="45" spans="1:8" x14ac:dyDescent="0.2">
      <c r="A45" s="18"/>
      <c r="B45" s="12" t="s">
        <v>33</v>
      </c>
      <c r="C45" s="13" t="s">
        <v>16</v>
      </c>
      <c r="D45" s="14"/>
      <c r="E45" s="13" t="s">
        <v>9</v>
      </c>
      <c r="F45" s="11"/>
      <c r="G45" s="19"/>
      <c r="H45" s="22"/>
    </row>
    <row r="46" spans="1:8" x14ac:dyDescent="0.2">
      <c r="A46" s="18"/>
      <c r="B46" s="12" t="s">
        <v>30</v>
      </c>
      <c r="C46" s="2">
        <v>1390</v>
      </c>
      <c r="D46" s="14"/>
      <c r="E46" s="2">
        <v>1830</v>
      </c>
      <c r="F46" s="11"/>
      <c r="G46" s="19"/>
      <c r="H46" s="22"/>
    </row>
    <row r="47" spans="1:8" x14ac:dyDescent="0.2">
      <c r="A47" s="18"/>
      <c r="B47" s="10" t="s">
        <v>31</v>
      </c>
      <c r="C47" s="2">
        <v>995</v>
      </c>
      <c r="D47" s="11"/>
      <c r="E47" s="2">
        <v>1095</v>
      </c>
      <c r="F47" s="11"/>
      <c r="G47" s="26"/>
      <c r="H47" s="22"/>
    </row>
    <row r="48" spans="1:8" ht="150" customHeight="1" x14ac:dyDescent="0.2">
      <c r="A48" s="18"/>
      <c r="B48" s="12"/>
      <c r="C48" s="12"/>
      <c r="D48" s="11"/>
      <c r="E48" s="12"/>
      <c r="F48" s="11"/>
      <c r="G48" s="19"/>
      <c r="H48" s="22"/>
    </row>
    <row r="49" spans="1:8" ht="15" customHeight="1" thickBot="1" x14ac:dyDescent="0.25">
      <c r="A49" s="18"/>
      <c r="B49" s="21" t="s">
        <v>10</v>
      </c>
      <c r="C49" s="12"/>
      <c r="D49" s="11"/>
      <c r="E49" s="12"/>
      <c r="F49" s="11"/>
      <c r="G49" s="19" t="s">
        <v>30</v>
      </c>
      <c r="H49" s="22"/>
    </row>
    <row r="50" spans="1:8" ht="15" customHeight="1" x14ac:dyDescent="0.2">
      <c r="A50" s="18"/>
      <c r="B50" s="21" t="s">
        <v>17</v>
      </c>
      <c r="C50" s="12"/>
      <c r="D50" s="11"/>
      <c r="E50" s="12"/>
      <c r="F50" s="11"/>
      <c r="G50" s="15" t="s">
        <v>2</v>
      </c>
      <c r="H50" s="22"/>
    </row>
    <row r="51" spans="1:8" ht="15" customHeight="1" thickBot="1" x14ac:dyDescent="0.25">
      <c r="A51" s="18"/>
      <c r="B51" s="12" t="s">
        <v>2</v>
      </c>
      <c r="C51" s="12">
        <f>C49*C46+C50*C47</f>
        <v>0</v>
      </c>
      <c r="D51" s="11"/>
      <c r="E51" s="12">
        <f>E49*E46+E50*E47</f>
        <v>0</v>
      </c>
      <c r="F51" s="11"/>
      <c r="G51" s="1">
        <f>C51+E51</f>
        <v>0</v>
      </c>
      <c r="H51" s="22"/>
    </row>
    <row r="52" spans="1:8" x14ac:dyDescent="0.2">
      <c r="A52" s="18"/>
      <c r="B52" s="11"/>
      <c r="C52" s="11"/>
      <c r="D52" s="11"/>
      <c r="E52" s="11"/>
      <c r="F52" s="11"/>
      <c r="G52" s="22"/>
      <c r="H52" s="22"/>
    </row>
    <row r="53" spans="1:8" x14ac:dyDescent="0.2">
      <c r="A53" s="18"/>
      <c r="B53" s="12" t="s">
        <v>0</v>
      </c>
      <c r="C53" s="13">
        <v>2232013</v>
      </c>
      <c r="D53" s="14"/>
      <c r="E53" s="13">
        <v>2232014</v>
      </c>
      <c r="F53" s="11"/>
      <c r="G53" s="20"/>
      <c r="H53" s="22"/>
    </row>
    <row r="54" spans="1:8" x14ac:dyDescent="0.2">
      <c r="A54" s="27"/>
      <c r="B54" s="12" t="s">
        <v>33</v>
      </c>
      <c r="C54" s="13" t="s">
        <v>34</v>
      </c>
      <c r="D54" s="14"/>
      <c r="E54" s="13" t="s">
        <v>35</v>
      </c>
      <c r="F54" s="11"/>
      <c r="G54" s="20"/>
      <c r="H54" s="22"/>
    </row>
    <row r="55" spans="1:8" x14ac:dyDescent="0.2">
      <c r="A55" s="27"/>
      <c r="B55" s="12" t="s">
        <v>30</v>
      </c>
      <c r="C55" s="2">
        <v>12990</v>
      </c>
      <c r="D55" s="14"/>
      <c r="E55" s="2">
        <v>18490</v>
      </c>
      <c r="F55" s="11"/>
      <c r="G55" s="20"/>
      <c r="H55" s="22"/>
    </row>
    <row r="56" spans="1:8" ht="150" customHeight="1" thickBot="1" x14ac:dyDescent="0.25">
      <c r="A56" s="18"/>
      <c r="B56" s="12"/>
      <c r="C56" s="12"/>
      <c r="D56" s="11"/>
      <c r="E56" s="12"/>
      <c r="F56" s="11"/>
      <c r="G56" s="33" t="s">
        <v>30</v>
      </c>
      <c r="H56" s="22"/>
    </row>
    <row r="57" spans="1:8" x14ac:dyDescent="0.2">
      <c r="A57" s="18"/>
      <c r="B57" s="21" t="s">
        <v>1</v>
      </c>
      <c r="C57" s="12"/>
      <c r="D57" s="11"/>
      <c r="E57" s="12"/>
      <c r="F57" s="11"/>
      <c r="G57" s="15" t="s">
        <v>2</v>
      </c>
      <c r="H57" s="22"/>
    </row>
    <row r="58" spans="1:8" ht="16" thickBot="1" x14ac:dyDescent="0.25">
      <c r="A58" s="18"/>
      <c r="B58" s="12" t="s">
        <v>2</v>
      </c>
      <c r="C58" s="12">
        <f>C57*C55</f>
        <v>0</v>
      </c>
      <c r="D58" s="11"/>
      <c r="E58" s="12">
        <f>E57*E55</f>
        <v>0</v>
      </c>
      <c r="F58" s="11"/>
      <c r="G58" s="1">
        <f>C58+E58</f>
        <v>0</v>
      </c>
      <c r="H58" s="22"/>
    </row>
    <row r="59" spans="1:8" x14ac:dyDescent="0.2">
      <c r="A59" s="18"/>
      <c r="B59" s="11"/>
      <c r="C59" s="11"/>
      <c r="D59" s="11"/>
      <c r="E59" s="11"/>
      <c r="F59" s="11"/>
      <c r="G59" s="28"/>
      <c r="H59" s="22"/>
    </row>
    <row r="60" spans="1:8" x14ac:dyDescent="0.2">
      <c r="A60" s="18"/>
      <c r="B60" s="12" t="s">
        <v>0</v>
      </c>
      <c r="C60" s="13">
        <v>2232015</v>
      </c>
      <c r="D60" s="14"/>
      <c r="E60" s="13">
        <v>2232016</v>
      </c>
      <c r="F60" s="11"/>
      <c r="G60" s="20"/>
      <c r="H60" s="22"/>
    </row>
    <row r="61" spans="1:8" x14ac:dyDescent="0.2">
      <c r="A61" s="18"/>
      <c r="B61" s="12" t="s">
        <v>33</v>
      </c>
      <c r="C61" s="13" t="s">
        <v>36</v>
      </c>
      <c r="D61" s="14"/>
      <c r="E61" s="13" t="s">
        <v>23</v>
      </c>
      <c r="F61" s="11"/>
      <c r="G61" s="20"/>
      <c r="H61" s="22"/>
    </row>
    <row r="62" spans="1:8" x14ac:dyDescent="0.2">
      <c r="A62" s="18"/>
      <c r="B62" s="12" t="s">
        <v>30</v>
      </c>
      <c r="C62" s="2">
        <v>8890</v>
      </c>
      <c r="D62" s="14"/>
      <c r="E62" s="2">
        <v>4880</v>
      </c>
      <c r="F62" s="11"/>
      <c r="G62" s="20"/>
      <c r="H62" s="22"/>
    </row>
    <row r="63" spans="1:8" ht="150" customHeight="1" thickBot="1" x14ac:dyDescent="0.25">
      <c r="A63" s="18"/>
      <c r="B63" s="12"/>
      <c r="C63" s="12"/>
      <c r="D63" s="11"/>
      <c r="E63" s="12"/>
      <c r="F63" s="11"/>
      <c r="G63" s="33" t="s">
        <v>30</v>
      </c>
      <c r="H63" s="22"/>
    </row>
    <row r="64" spans="1:8" x14ac:dyDescent="0.2">
      <c r="A64" s="18"/>
      <c r="B64" s="21" t="s">
        <v>1</v>
      </c>
      <c r="C64" s="12"/>
      <c r="D64" s="11"/>
      <c r="E64" s="12"/>
      <c r="F64" s="11"/>
      <c r="G64" s="15" t="s">
        <v>2</v>
      </c>
      <c r="H64" s="22"/>
    </row>
    <row r="65" spans="1:8" ht="16" thickBot="1" x14ac:dyDescent="0.25">
      <c r="A65" s="18"/>
      <c r="B65" s="12" t="s">
        <v>2</v>
      </c>
      <c r="C65" s="12">
        <f>C64*C62</f>
        <v>0</v>
      </c>
      <c r="D65" s="11"/>
      <c r="E65" s="12">
        <f>E64*E62</f>
        <v>0</v>
      </c>
      <c r="F65" s="11"/>
      <c r="G65" s="1">
        <f>C65+E65</f>
        <v>0</v>
      </c>
      <c r="H65" s="22"/>
    </row>
    <row r="66" spans="1:8" x14ac:dyDescent="0.2">
      <c r="A66" s="18"/>
      <c r="B66" s="11"/>
      <c r="C66" s="11"/>
      <c r="D66" s="11"/>
      <c r="E66" s="11"/>
      <c r="F66" s="11"/>
      <c r="G66" s="28"/>
      <c r="H66" s="22"/>
    </row>
    <row r="67" spans="1:8" x14ac:dyDescent="0.2">
      <c r="A67" s="18"/>
      <c r="B67" s="12" t="s">
        <v>0</v>
      </c>
      <c r="C67" s="13">
        <v>2232017</v>
      </c>
      <c r="D67" s="14"/>
      <c r="E67" s="13">
        <v>2232018</v>
      </c>
      <c r="F67" s="11"/>
      <c r="G67" s="20"/>
      <c r="H67" s="22"/>
    </row>
    <row r="68" spans="1:8" x14ac:dyDescent="0.2">
      <c r="A68" s="18"/>
      <c r="B68" s="12" t="s">
        <v>33</v>
      </c>
      <c r="C68" s="13" t="s">
        <v>24</v>
      </c>
      <c r="D68" s="14"/>
      <c r="E68" s="13" t="s">
        <v>25</v>
      </c>
      <c r="F68" s="11"/>
      <c r="G68" s="20"/>
      <c r="H68" s="22"/>
    </row>
    <row r="69" spans="1:8" x14ac:dyDescent="0.2">
      <c r="A69" s="18"/>
      <c r="B69" s="12" t="s">
        <v>30</v>
      </c>
      <c r="C69" s="2">
        <v>4450</v>
      </c>
      <c r="D69" s="14"/>
      <c r="E69" s="2">
        <v>4095</v>
      </c>
      <c r="F69" s="11"/>
      <c r="G69" s="20"/>
      <c r="H69" s="22"/>
    </row>
    <row r="70" spans="1:8" ht="150" customHeight="1" thickBot="1" x14ac:dyDescent="0.25">
      <c r="A70" s="18"/>
      <c r="B70" s="12"/>
      <c r="C70" s="12"/>
      <c r="D70" s="11"/>
      <c r="E70" s="12"/>
      <c r="F70" s="11"/>
      <c r="G70" s="33" t="s">
        <v>30</v>
      </c>
      <c r="H70" s="22"/>
    </row>
    <row r="71" spans="1:8" x14ac:dyDescent="0.2">
      <c r="A71" s="18"/>
      <c r="B71" s="21" t="s">
        <v>1</v>
      </c>
      <c r="C71" s="12"/>
      <c r="D71" s="11"/>
      <c r="E71" s="12"/>
      <c r="F71" s="11"/>
      <c r="G71" s="15" t="s">
        <v>2</v>
      </c>
      <c r="H71" s="22"/>
    </row>
    <row r="72" spans="1:8" ht="16" thickBot="1" x14ac:dyDescent="0.25">
      <c r="A72" s="18"/>
      <c r="B72" s="12" t="s">
        <v>2</v>
      </c>
      <c r="C72" s="12">
        <f>C71*C69</f>
        <v>0</v>
      </c>
      <c r="D72" s="11"/>
      <c r="E72" s="12">
        <f>E71*E69</f>
        <v>0</v>
      </c>
      <c r="F72" s="11"/>
      <c r="G72" s="1">
        <f>C72+E72</f>
        <v>0</v>
      </c>
      <c r="H72" s="22"/>
    </row>
    <row r="73" spans="1:8" x14ac:dyDescent="0.2">
      <c r="A73" s="18"/>
      <c r="B73" s="11"/>
      <c r="C73" s="11"/>
      <c r="D73" s="11"/>
      <c r="E73" s="11"/>
      <c r="F73" s="11"/>
      <c r="G73" s="28"/>
      <c r="H73" s="22"/>
    </row>
    <row r="74" spans="1:8" x14ac:dyDescent="0.2">
      <c r="A74" s="18"/>
      <c r="B74" s="12" t="s">
        <v>0</v>
      </c>
      <c r="C74" s="13">
        <v>2232019</v>
      </c>
      <c r="D74" s="14"/>
      <c r="E74" s="13">
        <v>2232020</v>
      </c>
      <c r="F74" s="11"/>
      <c r="G74" s="20"/>
      <c r="H74" s="22"/>
    </row>
    <row r="75" spans="1:8" x14ac:dyDescent="0.2">
      <c r="A75" s="18"/>
      <c r="B75" s="12" t="s">
        <v>33</v>
      </c>
      <c r="C75" s="13" t="s">
        <v>22</v>
      </c>
      <c r="D75" s="14"/>
      <c r="E75" s="13" t="s">
        <v>21</v>
      </c>
      <c r="F75" s="11"/>
      <c r="G75" s="20"/>
      <c r="H75" s="22"/>
    </row>
    <row r="76" spans="1:8" x14ac:dyDescent="0.2">
      <c r="A76" s="18"/>
      <c r="B76" s="12" t="s">
        <v>30</v>
      </c>
      <c r="C76" s="2">
        <v>5490</v>
      </c>
      <c r="D76" s="14"/>
      <c r="E76" s="2">
        <v>2560</v>
      </c>
      <c r="F76" s="11"/>
      <c r="G76" s="20"/>
      <c r="H76" s="22"/>
    </row>
    <row r="77" spans="1:8" ht="150" customHeight="1" thickBot="1" x14ac:dyDescent="0.25">
      <c r="A77" s="18"/>
      <c r="B77" s="12"/>
      <c r="C77" s="12"/>
      <c r="D77" s="11"/>
      <c r="E77" s="12"/>
      <c r="F77" s="11"/>
      <c r="G77" s="33" t="s">
        <v>30</v>
      </c>
      <c r="H77" s="22"/>
    </row>
    <row r="78" spans="1:8" x14ac:dyDescent="0.2">
      <c r="A78" s="18"/>
      <c r="B78" s="21" t="s">
        <v>1</v>
      </c>
      <c r="C78" s="12"/>
      <c r="D78" s="11"/>
      <c r="E78" s="12"/>
      <c r="F78" s="11"/>
      <c r="G78" s="15" t="s">
        <v>2</v>
      </c>
      <c r="H78" s="22"/>
    </row>
    <row r="79" spans="1:8" ht="16" thickBot="1" x14ac:dyDescent="0.25">
      <c r="A79" s="18"/>
      <c r="B79" s="12" t="s">
        <v>2</v>
      </c>
      <c r="C79" s="12">
        <f>C78*C76</f>
        <v>0</v>
      </c>
      <c r="D79" s="11"/>
      <c r="E79" s="12">
        <f>E78*E76</f>
        <v>0</v>
      </c>
      <c r="F79" s="11"/>
      <c r="G79" s="1">
        <f>C79+E79</f>
        <v>0</v>
      </c>
      <c r="H79" s="22"/>
    </row>
    <row r="80" spans="1:8" x14ac:dyDescent="0.2">
      <c r="A80" s="18"/>
      <c r="B80" s="11"/>
      <c r="C80" s="11"/>
      <c r="D80" s="11"/>
      <c r="E80" s="11"/>
      <c r="F80" s="11"/>
      <c r="G80" s="28"/>
      <c r="H80" s="22"/>
    </row>
    <row r="81" spans="1:8" x14ac:dyDescent="0.2">
      <c r="A81" s="18"/>
      <c r="B81" s="12" t="s">
        <v>0</v>
      </c>
      <c r="C81" s="13">
        <v>2232021</v>
      </c>
      <c r="D81" s="14"/>
      <c r="E81" s="13">
        <v>2232022</v>
      </c>
      <c r="F81" s="11"/>
      <c r="G81" s="20"/>
      <c r="H81" s="22"/>
    </row>
    <row r="82" spans="1:8" x14ac:dyDescent="0.2">
      <c r="A82" s="18"/>
      <c r="B82" s="12" t="s">
        <v>33</v>
      </c>
      <c r="C82" s="13" t="s">
        <v>19</v>
      </c>
      <c r="D82" s="14"/>
      <c r="E82" s="13" t="s">
        <v>20</v>
      </c>
      <c r="F82" s="11"/>
      <c r="G82" s="20"/>
      <c r="H82" s="22"/>
    </row>
    <row r="83" spans="1:8" x14ac:dyDescent="0.2">
      <c r="A83" s="18"/>
      <c r="B83" s="12" t="s">
        <v>30</v>
      </c>
      <c r="C83" s="2">
        <v>1330</v>
      </c>
      <c r="D83" s="14"/>
      <c r="E83" s="2">
        <v>2190</v>
      </c>
      <c r="F83" s="11"/>
      <c r="G83" s="20"/>
      <c r="H83" s="22"/>
    </row>
    <row r="84" spans="1:8" ht="150" customHeight="1" thickBot="1" x14ac:dyDescent="0.25">
      <c r="A84" s="18"/>
      <c r="B84" s="12"/>
      <c r="C84" s="12"/>
      <c r="D84" s="11"/>
      <c r="E84" s="12"/>
      <c r="F84" s="11"/>
      <c r="G84" s="33" t="s">
        <v>30</v>
      </c>
      <c r="H84" s="22"/>
    </row>
    <row r="85" spans="1:8" x14ac:dyDescent="0.2">
      <c r="A85" s="29"/>
      <c r="B85" s="21" t="s">
        <v>1</v>
      </c>
      <c r="C85" s="12"/>
      <c r="D85" s="11"/>
      <c r="E85" s="12"/>
      <c r="F85" s="11"/>
      <c r="G85" s="15" t="s">
        <v>2</v>
      </c>
      <c r="H85" s="22"/>
    </row>
    <row r="86" spans="1:8" ht="16" thickBot="1" x14ac:dyDescent="0.25">
      <c r="A86" s="18"/>
      <c r="B86" s="12" t="s">
        <v>2</v>
      </c>
      <c r="C86" s="12">
        <f>C85*C83</f>
        <v>0</v>
      </c>
      <c r="D86" s="11"/>
      <c r="E86" s="12">
        <f>E85*E83</f>
        <v>0</v>
      </c>
      <c r="F86" s="11"/>
      <c r="G86" s="1">
        <f>C86+E86</f>
        <v>0</v>
      </c>
      <c r="H86" s="22"/>
    </row>
    <row r="87" spans="1:8" ht="16" thickBot="1" x14ac:dyDescent="0.25">
      <c r="A87" s="18"/>
      <c r="B87" s="11"/>
      <c r="C87" s="11"/>
      <c r="D87" s="11"/>
      <c r="E87" s="11"/>
      <c r="F87" s="11"/>
      <c r="G87" s="28"/>
      <c r="H87" s="22"/>
    </row>
    <row r="88" spans="1:8" s="9" customFormat="1" ht="19" x14ac:dyDescent="0.25">
      <c r="A88" s="18"/>
      <c r="B88" s="11" t="s">
        <v>44</v>
      </c>
      <c r="C88" s="11"/>
      <c r="D88" s="11"/>
      <c r="E88" s="3" t="s">
        <v>32</v>
      </c>
      <c r="F88" s="4"/>
      <c r="G88" s="5">
        <f>SUM(G7:G86)</f>
        <v>0</v>
      </c>
      <c r="H88" s="22"/>
    </row>
    <row r="89" spans="1:8" ht="16" thickBot="1" x14ac:dyDescent="0.25">
      <c r="A89" s="18"/>
      <c r="B89" s="11"/>
      <c r="C89" s="11"/>
      <c r="D89" s="11"/>
      <c r="E89" s="6" t="s">
        <v>28</v>
      </c>
      <c r="F89" s="7"/>
      <c r="G89" s="8">
        <f>G88*0.2</f>
        <v>0</v>
      </c>
      <c r="H89" s="22"/>
    </row>
    <row r="90" spans="1:8" x14ac:dyDescent="0.2">
      <c r="A90" s="18"/>
      <c r="B90" s="11" t="s">
        <v>29</v>
      </c>
      <c r="C90" s="11"/>
      <c r="D90" s="11"/>
      <c r="E90" s="4"/>
      <c r="F90" s="11"/>
      <c r="G90" s="17"/>
      <c r="H90" s="22"/>
    </row>
    <row r="91" spans="1:8" ht="20" customHeight="1" x14ac:dyDescent="0.2">
      <c r="A91" s="18"/>
      <c r="B91" s="36" t="s">
        <v>40</v>
      </c>
      <c r="C91" s="54"/>
      <c r="D91" s="54"/>
      <c r="E91" s="54"/>
      <c r="F91" s="54"/>
      <c r="G91" s="37"/>
      <c r="H91" s="22"/>
    </row>
    <row r="92" spans="1:8" ht="20" customHeight="1" x14ac:dyDescent="0.2">
      <c r="A92" s="18"/>
      <c r="B92" s="38" t="s">
        <v>13</v>
      </c>
      <c r="C92" s="54"/>
      <c r="D92" s="54"/>
      <c r="E92" s="54"/>
      <c r="F92" s="54"/>
      <c r="G92" s="37"/>
      <c r="H92" s="22"/>
    </row>
    <row r="93" spans="1:8" ht="20" customHeight="1" x14ac:dyDescent="0.2">
      <c r="A93" s="18"/>
      <c r="B93" s="38" t="s">
        <v>41</v>
      </c>
      <c r="C93" s="54"/>
      <c r="D93" s="54"/>
      <c r="E93" s="54"/>
      <c r="F93" s="54"/>
      <c r="G93" s="37"/>
      <c r="H93" s="22"/>
    </row>
    <row r="94" spans="1:8" ht="20" customHeight="1" x14ac:dyDescent="0.2">
      <c r="A94" s="18"/>
      <c r="B94" s="38" t="s">
        <v>14</v>
      </c>
      <c r="C94" s="54"/>
      <c r="D94" s="54"/>
      <c r="E94" s="54"/>
      <c r="F94" s="54"/>
      <c r="G94" s="37"/>
      <c r="H94" s="22"/>
    </row>
    <row r="95" spans="1:8" ht="20" customHeight="1" x14ac:dyDescent="0.2">
      <c r="A95" s="18"/>
      <c r="B95" s="38" t="s">
        <v>42</v>
      </c>
      <c r="C95" s="54"/>
      <c r="D95" s="54"/>
      <c r="E95" s="54"/>
      <c r="F95" s="54"/>
      <c r="G95" s="37"/>
      <c r="H95" s="22"/>
    </row>
    <row r="96" spans="1:8" ht="20" customHeight="1" x14ac:dyDescent="0.2">
      <c r="A96" s="18"/>
      <c r="B96" s="38" t="s">
        <v>43</v>
      </c>
      <c r="C96" s="54"/>
      <c r="D96" s="54"/>
      <c r="E96" s="54"/>
      <c r="F96" s="54"/>
      <c r="G96" s="37"/>
      <c r="H96" s="22"/>
    </row>
    <row r="97" spans="1:8" s="9" customFormat="1" ht="20" customHeight="1" x14ac:dyDescent="0.2">
      <c r="A97" s="18"/>
      <c r="B97" s="38" t="s">
        <v>45</v>
      </c>
      <c r="C97" s="54"/>
      <c r="D97" s="54"/>
      <c r="E97" s="54"/>
      <c r="F97" s="54"/>
      <c r="G97" s="37"/>
      <c r="H97" s="22"/>
    </row>
    <row r="98" spans="1:8" s="9" customFormat="1" ht="20" customHeight="1" thickBot="1" x14ac:dyDescent="0.25">
      <c r="A98" s="18"/>
      <c r="B98" s="30" t="s">
        <v>50</v>
      </c>
      <c r="C98" s="35"/>
      <c r="D98" s="35"/>
      <c r="E98" s="35"/>
      <c r="F98" s="35"/>
      <c r="G98" s="12"/>
      <c r="H98" s="22"/>
    </row>
    <row r="99" spans="1:8" s="9" customFormat="1" ht="20" customHeight="1" x14ac:dyDescent="0.2">
      <c r="A99" s="18"/>
      <c r="B99" s="39"/>
      <c r="C99" s="40"/>
      <c r="D99" s="40"/>
      <c r="E99" s="40"/>
      <c r="F99" s="40"/>
      <c r="G99" s="41"/>
      <c r="H99" s="22"/>
    </row>
    <row r="100" spans="1:8" s="9" customFormat="1" ht="20" customHeight="1" x14ac:dyDescent="0.2">
      <c r="A100" s="18"/>
      <c r="B100" s="43" t="s">
        <v>46</v>
      </c>
      <c r="C100" s="46"/>
      <c r="D100" s="35"/>
      <c r="E100" s="35"/>
      <c r="F100" s="35"/>
      <c r="G100" s="19"/>
      <c r="H100" s="22"/>
    </row>
    <row r="101" spans="1:8" s="9" customFormat="1" ht="20" customHeight="1" x14ac:dyDescent="0.2">
      <c r="A101" s="18"/>
      <c r="B101" s="43" t="s">
        <v>47</v>
      </c>
      <c r="C101" s="34"/>
      <c r="D101" s="35"/>
      <c r="E101" s="35"/>
      <c r="F101" s="35"/>
      <c r="G101" s="19"/>
      <c r="H101" s="22"/>
    </row>
    <row r="102" spans="1:8" s="9" customFormat="1" ht="20" customHeight="1" thickBot="1" x14ac:dyDescent="0.25">
      <c r="A102" s="18"/>
      <c r="B102" s="44"/>
      <c r="C102" s="45"/>
      <c r="D102" s="45"/>
      <c r="E102" s="45"/>
      <c r="F102" s="45"/>
      <c r="G102" s="31"/>
      <c r="H102" s="22"/>
    </row>
    <row r="103" spans="1:8" s="9" customFormat="1" ht="20" customHeight="1" x14ac:dyDescent="0.2">
      <c r="A103" s="18"/>
      <c r="B103" s="39" t="s">
        <v>48</v>
      </c>
      <c r="C103" s="47"/>
      <c r="D103" s="40"/>
      <c r="E103" s="40"/>
      <c r="F103" s="40"/>
      <c r="G103" s="41"/>
      <c r="H103" s="22"/>
    </row>
    <row r="104" spans="1:8" s="9" customFormat="1" ht="20" customHeight="1" x14ac:dyDescent="0.2">
      <c r="A104" s="18"/>
      <c r="B104" s="42"/>
      <c r="C104" s="35"/>
      <c r="D104" s="35"/>
      <c r="E104" s="35"/>
      <c r="F104" s="35"/>
      <c r="G104" s="19"/>
      <c r="H104" s="22"/>
    </row>
    <row r="105" spans="1:8" s="9" customFormat="1" ht="20" customHeight="1" x14ac:dyDescent="0.2">
      <c r="A105" s="18"/>
      <c r="B105" s="43"/>
      <c r="C105" s="35"/>
      <c r="D105" s="35"/>
      <c r="E105" s="35"/>
      <c r="F105" s="35"/>
      <c r="G105" s="19"/>
      <c r="H105" s="22"/>
    </row>
    <row r="106" spans="1:8" s="9" customFormat="1" ht="20" customHeight="1" thickBot="1" x14ac:dyDescent="0.25">
      <c r="A106" s="18"/>
      <c r="B106" s="44"/>
      <c r="C106" s="45"/>
      <c r="D106" s="45"/>
      <c r="E106" s="45"/>
      <c r="F106" s="45"/>
      <c r="G106" s="31"/>
      <c r="H106" s="22"/>
    </row>
    <row r="107" spans="1:8" s="9" customFormat="1" ht="20" customHeight="1" x14ac:dyDescent="0.2">
      <c r="A107" s="18"/>
      <c r="B107" s="39"/>
      <c r="C107" s="40"/>
      <c r="D107" s="40"/>
      <c r="E107" s="40"/>
      <c r="F107" s="40"/>
      <c r="G107" s="41"/>
      <c r="H107" s="22"/>
    </row>
    <row r="108" spans="1:8" s="9" customFormat="1" ht="20" customHeight="1" x14ac:dyDescent="0.2">
      <c r="A108" s="18"/>
      <c r="B108" s="43" t="s">
        <v>49</v>
      </c>
      <c r="C108" s="46"/>
      <c r="D108" s="35"/>
      <c r="E108" s="35"/>
      <c r="F108" s="35"/>
      <c r="G108" s="19"/>
      <c r="H108" s="22"/>
    </row>
    <row r="109" spans="1:8" s="9" customFormat="1" ht="20" customHeight="1" x14ac:dyDescent="0.2">
      <c r="A109" s="18"/>
      <c r="B109" s="43"/>
      <c r="C109" s="35"/>
      <c r="D109" s="35"/>
      <c r="E109" s="35"/>
      <c r="F109" s="35"/>
      <c r="G109" s="19"/>
      <c r="H109" s="22"/>
    </row>
    <row r="110" spans="1:8" s="9" customFormat="1" ht="20" customHeight="1" x14ac:dyDescent="0.2">
      <c r="A110" s="18"/>
      <c r="B110" s="43"/>
      <c r="C110" s="35"/>
      <c r="D110" s="35"/>
      <c r="E110" s="35"/>
      <c r="F110" s="35"/>
      <c r="G110" s="19"/>
      <c r="H110" s="22"/>
    </row>
    <row r="111" spans="1:8" s="9" customFormat="1" ht="20" customHeight="1" thickBot="1" x14ac:dyDescent="0.25">
      <c r="A111" s="18"/>
      <c r="B111" s="44"/>
      <c r="C111" s="45"/>
      <c r="D111" s="45"/>
      <c r="E111" s="45"/>
      <c r="F111" s="45"/>
      <c r="G111" s="31"/>
      <c r="H111" s="22"/>
    </row>
    <row r="112" spans="1:8" ht="20" customHeight="1" thickBot="1" x14ac:dyDescent="0.3">
      <c r="A112" s="50"/>
      <c r="B112" s="7"/>
      <c r="C112" s="51" t="s">
        <v>15</v>
      </c>
      <c r="D112" s="52"/>
      <c r="E112" s="52"/>
      <c r="F112" s="7"/>
      <c r="G112" s="7"/>
      <c r="H112" s="53"/>
    </row>
    <row r="113" spans="2:7" x14ac:dyDescent="0.2">
      <c r="B113" s="12"/>
      <c r="C113" s="12"/>
      <c r="D113" s="12"/>
      <c r="E113" s="12"/>
      <c r="F113" s="12"/>
      <c r="G113" s="12"/>
    </row>
    <row r="114" spans="2:7" x14ac:dyDescent="0.2">
      <c r="B114" s="12"/>
      <c r="C114" s="12"/>
      <c r="D114" s="12"/>
      <c r="E114" s="12"/>
      <c r="F114" s="12"/>
      <c r="G114" s="12"/>
    </row>
    <row r="115" spans="2:7" x14ac:dyDescent="0.2">
      <c r="B115" s="12"/>
      <c r="C115" s="12"/>
      <c r="D115" s="12"/>
      <c r="E115" s="12"/>
      <c r="F115" s="12"/>
      <c r="G115" s="12"/>
    </row>
    <row r="116" spans="2:7" x14ac:dyDescent="0.2">
      <c r="B116" s="12"/>
      <c r="C116" s="12"/>
      <c r="D116" s="12"/>
      <c r="E116" s="12"/>
      <c r="F116" s="12"/>
      <c r="G116" s="12"/>
    </row>
    <row r="117" spans="2:7" x14ac:dyDescent="0.2">
      <c r="B117" s="12"/>
      <c r="C117" s="12"/>
      <c r="D117" s="12"/>
      <c r="E117" s="12"/>
      <c r="F117" s="12"/>
      <c r="G117" s="12"/>
    </row>
    <row r="118" spans="2:7" x14ac:dyDescent="0.2">
      <c r="B118" s="12"/>
      <c r="C118" s="12"/>
      <c r="D118" s="12"/>
      <c r="E118" s="12"/>
      <c r="F118" s="12"/>
      <c r="G118" s="12"/>
    </row>
    <row r="119" spans="2:7" x14ac:dyDescent="0.2">
      <c r="B119" s="12"/>
      <c r="C119" s="12"/>
      <c r="D119" s="12"/>
      <c r="E119" s="12"/>
      <c r="F119" s="12"/>
      <c r="G119" s="12"/>
    </row>
    <row r="120" spans="2:7" x14ac:dyDescent="0.2">
      <c r="B120" s="12"/>
      <c r="C120" s="12"/>
      <c r="D120" s="12"/>
      <c r="E120" s="12"/>
      <c r="F120" s="12"/>
      <c r="G120" s="12"/>
    </row>
    <row r="121" spans="2:7" x14ac:dyDescent="0.2">
      <c r="B121" s="12"/>
      <c r="C121" s="12"/>
      <c r="D121" s="12"/>
      <c r="E121" s="12"/>
      <c r="F121" s="12"/>
      <c r="G121" s="12"/>
    </row>
  </sheetData>
  <mergeCells count="7">
    <mergeCell ref="C97:F97"/>
    <mergeCell ref="C94:F94"/>
    <mergeCell ref="C95:F95"/>
    <mergeCell ref="C96:F96"/>
    <mergeCell ref="C91:F91"/>
    <mergeCell ref="C92:F92"/>
    <mergeCell ref="C93:F93"/>
  </mergeCells>
  <pageMargins left="1.1811023622047245" right="0.70866141732283472" top="0.39370078740157483" bottom="0.39370078740157483" header="0.31496062992125984" footer="0.31496062992125984"/>
  <pageSetup paperSize="9" scale="49" fitToHeight="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9B461BA7B34AA4F9BC518B41D8401F1" ma:contentTypeVersion="12" ma:contentTypeDescription="Skapa ett nytt dokument." ma:contentTypeScope="" ma:versionID="eaba69431a72c5b5e46b99798c270517">
  <xsd:schema xmlns:xsd="http://www.w3.org/2001/XMLSchema" xmlns:xs="http://www.w3.org/2001/XMLSchema" xmlns:p="http://schemas.microsoft.com/office/2006/metadata/properties" xmlns:ns2="d71e04a8-8604-425f-8f25-654caffb1600" xmlns:ns3="afab7c1d-573b-4943-94e8-fe9fe5734991" targetNamespace="http://schemas.microsoft.com/office/2006/metadata/properties" ma:root="true" ma:fieldsID="dfd0aba9756ac85d1ffaab91bf0ea016" ns2:_="" ns3:_="">
    <xsd:import namespace="d71e04a8-8604-425f-8f25-654caffb1600"/>
    <xsd:import namespace="afab7c1d-573b-4943-94e8-fe9fe57349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e04a8-8604-425f-8f25-654caffb1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ab7c1d-573b-4943-94e8-fe9fe573499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FCA858E-B405-4AB6-9EF2-8F3645EA25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1e04a8-8604-425f-8f25-654caffb1600"/>
    <ds:schemaRef ds:uri="afab7c1d-573b-4943-94e8-fe9fe57349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227382B-DF2F-4A5C-B83C-F6D8E07851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9CC419-D565-4D16-B6ED-E726AA9DC0F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BESTÄLLNINGSFORMULÄR</vt:lpstr>
      <vt:lpstr>BESTÄLLNINGSFORMULÄR!Utskriftsområde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Håkan Söderlund</dc:creator>
  <cp:lastModifiedBy>Microsoft Office User</cp:lastModifiedBy>
  <cp:lastPrinted>2022-03-11T16:00:13Z</cp:lastPrinted>
  <dcterms:created xsi:type="dcterms:W3CDTF">2021-03-30T08:27:29Z</dcterms:created>
  <dcterms:modified xsi:type="dcterms:W3CDTF">2022-03-12T08:52:41Z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0x010100D9B461BA7B34AA4F9BC518B41D8401F1</vt:lpwstr>
  </property>
</Properties>
</file>